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debopambandyopadhyay/Library/CloudStorage/OneDrive-Personal/KoW Confidential/2024-07-28 Corporate Treasure Hunt/"/>
    </mc:Choice>
  </mc:AlternateContent>
  <xr:revisionPtr revIDLastSave="0" documentId="13_ncr:1_{11F60212-25DD-EF4B-9670-F0486148F754}" xr6:coauthVersionLast="47" xr6:coauthVersionMax="47" xr10:uidLastSave="{00000000-0000-0000-0000-000000000000}"/>
  <bookViews>
    <workbookView xWindow="-38400" yWindow="500" windowWidth="38400" windowHeight="21100" tabRatio="500" xr2:uid="{00000000-000D-0000-FFFF-FFFF00000000}"/>
  </bookViews>
  <sheets>
    <sheet name="Full Score Sheet" sheetId="1" r:id="rId1"/>
    <sheet name="Final 5" sheetId="2" r:id="rId2"/>
  </sheets>
  <definedNames>
    <definedName name="_xlnm._FilterDatabase" localSheetId="0" hidden="1">'Full Score Sheet'!$A$5:$S$53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S50" i="1" l="1"/>
  <c r="S51" i="1"/>
  <c r="S52" i="1"/>
  <c r="S53" i="1"/>
  <c r="S54" i="1"/>
  <c r="S55" i="1"/>
  <c r="S56" i="1"/>
  <c r="S57" i="1"/>
  <c r="S58" i="1"/>
  <c r="S59" i="1"/>
  <c r="S60" i="1"/>
  <c r="S61" i="1"/>
  <c r="S62" i="1"/>
  <c r="S63" i="1"/>
  <c r="S64" i="1"/>
  <c r="S65" i="1"/>
  <c r="S66" i="1"/>
  <c r="S67" i="1"/>
  <c r="S68" i="1"/>
  <c r="S69" i="1"/>
  <c r="S70" i="1"/>
  <c r="S71" i="1"/>
  <c r="S72" i="1"/>
  <c r="S73" i="1"/>
  <c r="S74" i="1"/>
  <c r="S75" i="1"/>
  <c r="S76" i="1"/>
  <c r="S77" i="1"/>
  <c r="S78" i="1"/>
  <c r="S79" i="1"/>
  <c r="S80" i="1"/>
  <c r="S81" i="1"/>
  <c r="S82" i="1"/>
  <c r="S83" i="1"/>
  <c r="S84" i="1"/>
  <c r="S85" i="1"/>
  <c r="S86" i="1"/>
  <c r="S87" i="1"/>
  <c r="S88" i="1"/>
  <c r="S89" i="1"/>
  <c r="S90" i="1"/>
  <c r="S91" i="1"/>
  <c r="S92" i="1"/>
  <c r="S93" i="1"/>
  <c r="S94" i="1"/>
  <c r="S95" i="1"/>
  <c r="S96" i="1"/>
  <c r="S97" i="1"/>
  <c r="S98" i="1"/>
  <c r="S99" i="1"/>
  <c r="S100" i="1"/>
  <c r="S101" i="1"/>
  <c r="S102" i="1"/>
  <c r="S103" i="1"/>
  <c r="S104" i="1"/>
  <c r="S105" i="1"/>
  <c r="S106" i="1"/>
  <c r="S107" i="1"/>
  <c r="S108" i="1"/>
  <c r="S109" i="1"/>
  <c r="S110" i="1"/>
  <c r="S111" i="1"/>
  <c r="S112" i="1"/>
  <c r="S113" i="1"/>
  <c r="S114" i="1"/>
  <c r="S115" i="1"/>
  <c r="S116" i="1"/>
  <c r="R110" i="1" l="1"/>
  <c r="I110" i="1"/>
  <c r="M110" i="1" s="1"/>
  <c r="H110" i="1"/>
  <c r="R109" i="1"/>
  <c r="I109" i="1"/>
  <c r="M109" i="1" s="1"/>
  <c r="H109" i="1"/>
  <c r="R108" i="1"/>
  <c r="I108" i="1"/>
  <c r="M108" i="1" s="1"/>
  <c r="H108" i="1"/>
  <c r="R107" i="1"/>
  <c r="I107" i="1"/>
  <c r="M107" i="1" s="1"/>
  <c r="H107" i="1"/>
  <c r="R106" i="1"/>
  <c r="I106" i="1"/>
  <c r="M106" i="1" s="1"/>
  <c r="H106" i="1"/>
  <c r="R105" i="1"/>
  <c r="I105" i="1"/>
  <c r="M105" i="1" s="1"/>
  <c r="H105" i="1"/>
  <c r="R104" i="1"/>
  <c r="I104" i="1"/>
  <c r="M104" i="1" s="1"/>
  <c r="H104" i="1"/>
  <c r="R103" i="1"/>
  <c r="I103" i="1"/>
  <c r="M103" i="1" s="1"/>
  <c r="H103" i="1"/>
  <c r="R102" i="1"/>
  <c r="I102" i="1"/>
  <c r="M102" i="1" s="1"/>
  <c r="H102" i="1"/>
  <c r="R101" i="1"/>
  <c r="I101" i="1"/>
  <c r="M101" i="1" s="1"/>
  <c r="H101" i="1"/>
  <c r="R100" i="1"/>
  <c r="I100" i="1"/>
  <c r="M100" i="1" s="1"/>
  <c r="H100" i="1"/>
  <c r="R99" i="1"/>
  <c r="I99" i="1"/>
  <c r="M99" i="1" s="1"/>
  <c r="H99" i="1"/>
  <c r="R98" i="1"/>
  <c r="I98" i="1"/>
  <c r="M98" i="1" s="1"/>
  <c r="H98" i="1"/>
  <c r="R97" i="1"/>
  <c r="I97" i="1"/>
  <c r="M97" i="1" s="1"/>
  <c r="H97" i="1"/>
  <c r="R96" i="1"/>
  <c r="I96" i="1"/>
  <c r="M96" i="1" s="1"/>
  <c r="H96" i="1"/>
  <c r="R95" i="1"/>
  <c r="I95" i="1"/>
  <c r="M95" i="1" s="1"/>
  <c r="H95" i="1"/>
  <c r="R94" i="1"/>
  <c r="I94" i="1"/>
  <c r="M94" i="1" s="1"/>
  <c r="H94" i="1"/>
  <c r="R93" i="1"/>
  <c r="I93" i="1"/>
  <c r="M93" i="1" s="1"/>
  <c r="H93" i="1"/>
  <c r="R92" i="1"/>
  <c r="I92" i="1"/>
  <c r="M92" i="1" s="1"/>
  <c r="H92" i="1"/>
  <c r="R91" i="1"/>
  <c r="I91" i="1"/>
  <c r="M91" i="1" s="1"/>
  <c r="H91" i="1"/>
  <c r="R43" i="1"/>
  <c r="I43" i="1"/>
  <c r="M43" i="1" s="1"/>
  <c r="S43" i="1" s="1"/>
  <c r="H43" i="1"/>
  <c r="R111" i="1"/>
  <c r="I111" i="1"/>
  <c r="M111" i="1" s="1"/>
  <c r="H111" i="1"/>
  <c r="R73" i="1"/>
  <c r="I73" i="1"/>
  <c r="M73" i="1" s="1"/>
  <c r="H73" i="1"/>
  <c r="R113" i="1"/>
  <c r="I113" i="1"/>
  <c r="M113" i="1" s="1"/>
  <c r="H113" i="1"/>
  <c r="R89" i="1"/>
  <c r="I89" i="1"/>
  <c r="M89" i="1" s="1"/>
  <c r="H89" i="1"/>
  <c r="R31" i="1"/>
  <c r="I31" i="1"/>
  <c r="M31" i="1" s="1"/>
  <c r="S31" i="1" s="1"/>
  <c r="H31" i="1"/>
  <c r="R68" i="1"/>
  <c r="I68" i="1"/>
  <c r="M68" i="1" s="1"/>
  <c r="H68" i="1"/>
  <c r="R62" i="1"/>
  <c r="I62" i="1"/>
  <c r="M62" i="1" s="1"/>
  <c r="H62" i="1"/>
  <c r="R88" i="1"/>
  <c r="I88" i="1"/>
  <c r="M88" i="1" s="1"/>
  <c r="H88" i="1"/>
  <c r="R114" i="1"/>
  <c r="I114" i="1"/>
  <c r="M114" i="1" s="1"/>
  <c r="H114" i="1"/>
  <c r="R69" i="1"/>
  <c r="I69" i="1"/>
  <c r="M69" i="1" s="1"/>
  <c r="H69" i="1"/>
  <c r="R84" i="1"/>
  <c r="I84" i="1"/>
  <c r="M84" i="1" s="1"/>
  <c r="H84" i="1"/>
  <c r="R10" i="1"/>
  <c r="I10" i="1"/>
  <c r="M10" i="1" s="1"/>
  <c r="S10" i="1" s="1"/>
  <c r="H10" i="1"/>
  <c r="R72" i="1"/>
  <c r="I72" i="1"/>
  <c r="M72" i="1" s="1"/>
  <c r="H72" i="1"/>
  <c r="R28" i="1"/>
  <c r="I28" i="1"/>
  <c r="M28" i="1" s="1"/>
  <c r="S28" i="1" s="1"/>
  <c r="H28" i="1"/>
  <c r="R74" i="1"/>
  <c r="I74" i="1"/>
  <c r="M74" i="1" s="1"/>
  <c r="H74" i="1"/>
  <c r="R53" i="1"/>
  <c r="I53" i="1"/>
  <c r="M53" i="1" s="1"/>
  <c r="H53" i="1"/>
  <c r="R23" i="1"/>
  <c r="I23" i="1"/>
  <c r="M23" i="1" s="1"/>
  <c r="S23" i="1" s="1"/>
  <c r="H23" i="1"/>
  <c r="R21" i="1"/>
  <c r="I21" i="1"/>
  <c r="M21" i="1" s="1"/>
  <c r="S21" i="1" s="1"/>
  <c r="H21" i="1"/>
  <c r="R82" i="1"/>
  <c r="I82" i="1"/>
  <c r="M82" i="1" s="1"/>
  <c r="H82" i="1"/>
  <c r="R112" i="1"/>
  <c r="I112" i="1"/>
  <c r="M112" i="1" s="1"/>
  <c r="H112" i="1"/>
  <c r="R70" i="1"/>
  <c r="I70" i="1"/>
  <c r="M70" i="1" s="1"/>
  <c r="H70" i="1"/>
  <c r="R50" i="1"/>
  <c r="I50" i="1"/>
  <c r="M50" i="1" s="1"/>
  <c r="H50" i="1"/>
  <c r="R51" i="1"/>
  <c r="I51" i="1"/>
  <c r="M51" i="1" s="1"/>
  <c r="H51" i="1"/>
  <c r="R19" i="1"/>
  <c r="I19" i="1"/>
  <c r="M19" i="1" s="1"/>
  <c r="S19" i="1" s="1"/>
  <c r="H19" i="1"/>
  <c r="R7" i="1"/>
  <c r="I7" i="1"/>
  <c r="M7" i="1" s="1"/>
  <c r="S7" i="1" s="1"/>
  <c r="H7" i="1"/>
  <c r="R59" i="1"/>
  <c r="I59" i="1"/>
  <c r="M59" i="1" s="1"/>
  <c r="H59" i="1"/>
  <c r="R78" i="1"/>
  <c r="I78" i="1"/>
  <c r="M78" i="1" s="1"/>
  <c r="H78" i="1"/>
  <c r="R32" i="1"/>
  <c r="I32" i="1"/>
  <c r="M32" i="1" s="1"/>
  <c r="S32" i="1" s="1"/>
  <c r="H32" i="1"/>
  <c r="R38" i="1"/>
  <c r="I38" i="1"/>
  <c r="M38" i="1" s="1"/>
  <c r="S38" i="1" s="1"/>
  <c r="H38" i="1"/>
  <c r="R115" i="1"/>
  <c r="I115" i="1"/>
  <c r="M115" i="1" s="1"/>
  <c r="H115" i="1"/>
  <c r="R22" i="1"/>
  <c r="I22" i="1"/>
  <c r="M22" i="1" s="1"/>
  <c r="S22" i="1" s="1"/>
  <c r="H22" i="1"/>
  <c r="R54" i="1"/>
  <c r="I54" i="1"/>
  <c r="M54" i="1" s="1"/>
  <c r="H54" i="1"/>
  <c r="R18" i="1"/>
  <c r="I18" i="1"/>
  <c r="M18" i="1" s="1"/>
  <c r="S18" i="1" s="1"/>
  <c r="H18" i="1"/>
  <c r="R26" i="1"/>
  <c r="I26" i="1"/>
  <c r="M26" i="1" s="1"/>
  <c r="S26" i="1" s="1"/>
  <c r="H26" i="1"/>
  <c r="R66" i="1"/>
  <c r="I66" i="1"/>
  <c r="M66" i="1" s="1"/>
  <c r="H66" i="1"/>
  <c r="R76" i="1"/>
  <c r="I76" i="1"/>
  <c r="M76" i="1" s="1"/>
  <c r="H76" i="1"/>
  <c r="R11" i="1"/>
  <c r="I11" i="1"/>
  <c r="M11" i="1" s="1"/>
  <c r="S11" i="1" s="1"/>
  <c r="H11" i="1"/>
  <c r="R29" i="1"/>
  <c r="I29" i="1"/>
  <c r="M29" i="1" s="1"/>
  <c r="S29" i="1" s="1"/>
  <c r="H29" i="1"/>
  <c r="R39" i="1"/>
  <c r="I39" i="1"/>
  <c r="M39" i="1" s="1"/>
  <c r="S39" i="1" s="1"/>
  <c r="H39" i="1"/>
  <c r="R12" i="1"/>
  <c r="I12" i="1"/>
  <c r="M12" i="1" s="1"/>
  <c r="S12" i="1" s="1"/>
  <c r="H12" i="1"/>
  <c r="R30" i="1"/>
  <c r="I30" i="1"/>
  <c r="M30" i="1" s="1"/>
  <c r="S30" i="1" s="1"/>
  <c r="H30" i="1"/>
  <c r="R77" i="1"/>
  <c r="I77" i="1"/>
  <c r="M77" i="1" s="1"/>
  <c r="H77" i="1"/>
  <c r="R24" i="1"/>
  <c r="I24" i="1"/>
  <c r="M24" i="1" s="1"/>
  <c r="S24" i="1" s="1"/>
  <c r="H24" i="1"/>
  <c r="R75" i="1"/>
  <c r="I75" i="1"/>
  <c r="M75" i="1" s="1"/>
  <c r="H75" i="1"/>
  <c r="R8" i="1"/>
  <c r="I8" i="1"/>
  <c r="M8" i="1" s="1"/>
  <c r="S8" i="1" s="1"/>
  <c r="H8" i="1"/>
  <c r="R52" i="1"/>
  <c r="I52" i="1"/>
  <c r="M52" i="1" s="1"/>
  <c r="H52" i="1"/>
  <c r="R46" i="1"/>
  <c r="I46" i="1"/>
  <c r="M46" i="1" s="1"/>
  <c r="S46" i="1" s="1"/>
  <c r="H46" i="1"/>
  <c r="R41" i="1"/>
  <c r="I41" i="1"/>
  <c r="M41" i="1" s="1"/>
  <c r="S41" i="1" s="1"/>
  <c r="H41" i="1"/>
  <c r="R33" i="1"/>
  <c r="I33" i="1"/>
  <c r="M33" i="1" s="1"/>
  <c r="S33" i="1" s="1"/>
  <c r="H33" i="1"/>
  <c r="R71" i="1"/>
  <c r="I71" i="1"/>
  <c r="M71" i="1" s="1"/>
  <c r="H71" i="1"/>
  <c r="R57" i="1"/>
  <c r="I57" i="1"/>
  <c r="M57" i="1" s="1"/>
  <c r="H57" i="1"/>
  <c r="R86" i="1"/>
  <c r="I86" i="1"/>
  <c r="M86" i="1" s="1"/>
  <c r="H86" i="1"/>
  <c r="R63" i="1"/>
  <c r="I63" i="1"/>
  <c r="M63" i="1" s="1"/>
  <c r="H63" i="1"/>
  <c r="R116" i="1"/>
  <c r="I116" i="1"/>
  <c r="M116" i="1" s="1"/>
  <c r="H116" i="1"/>
  <c r="R81" i="1"/>
  <c r="I81" i="1"/>
  <c r="M81" i="1" s="1"/>
  <c r="H81" i="1"/>
  <c r="R90" i="1"/>
  <c r="I90" i="1"/>
  <c r="M90" i="1" s="1"/>
  <c r="H90" i="1"/>
  <c r="R58" i="1"/>
  <c r="I58" i="1"/>
  <c r="M58" i="1" s="1"/>
  <c r="H58" i="1"/>
  <c r="R49" i="1"/>
  <c r="I49" i="1"/>
  <c r="M49" i="1" s="1"/>
  <c r="S49" i="1" s="1"/>
  <c r="H49" i="1"/>
  <c r="R9" i="1"/>
  <c r="I9" i="1"/>
  <c r="M9" i="1" s="1"/>
  <c r="S9" i="1" s="1"/>
  <c r="H9" i="1"/>
  <c r="R14" i="1"/>
  <c r="I14" i="1"/>
  <c r="M14" i="1" s="1"/>
  <c r="S14" i="1" s="1"/>
  <c r="H14" i="1"/>
  <c r="R44" i="1"/>
  <c r="I44" i="1"/>
  <c r="M44" i="1" s="1"/>
  <c r="S44" i="1" s="1"/>
  <c r="H44" i="1"/>
  <c r="R67" i="1"/>
  <c r="I67" i="1"/>
  <c r="M67" i="1" s="1"/>
  <c r="H67" i="1"/>
  <c r="R6" i="1"/>
  <c r="I6" i="1"/>
  <c r="M6" i="1" s="1"/>
  <c r="S6" i="1" s="1"/>
  <c r="H6" i="1"/>
  <c r="R55" i="1"/>
  <c r="I55" i="1"/>
  <c r="M55" i="1" s="1"/>
  <c r="H55" i="1"/>
  <c r="R20" i="1"/>
  <c r="I20" i="1"/>
  <c r="M20" i="1" s="1"/>
  <c r="S20" i="1" s="1"/>
  <c r="H20" i="1"/>
  <c r="R47" i="1"/>
  <c r="I47" i="1"/>
  <c r="M47" i="1" s="1"/>
  <c r="S47" i="1" s="1"/>
  <c r="H47" i="1"/>
  <c r="R40" i="1"/>
  <c r="I40" i="1"/>
  <c r="M40" i="1" s="1"/>
  <c r="S40" i="1" s="1"/>
  <c r="H40" i="1"/>
  <c r="R27" i="1"/>
  <c r="I27" i="1"/>
  <c r="M27" i="1" s="1"/>
  <c r="S27" i="1" s="1"/>
  <c r="H27" i="1"/>
  <c r="R85" i="1"/>
  <c r="I85" i="1"/>
  <c r="M85" i="1" s="1"/>
  <c r="H85" i="1"/>
  <c r="R79" i="1"/>
  <c r="I79" i="1"/>
  <c r="M79" i="1" s="1"/>
  <c r="H79" i="1"/>
  <c r="R16" i="1"/>
  <c r="I16" i="1"/>
  <c r="M16" i="1" s="1"/>
  <c r="S16" i="1" s="1"/>
  <c r="H16" i="1"/>
  <c r="R61" i="1"/>
  <c r="I61" i="1"/>
  <c r="M61" i="1" s="1"/>
  <c r="H61" i="1"/>
  <c r="R42" i="1"/>
  <c r="I42" i="1"/>
  <c r="M42" i="1" s="1"/>
  <c r="S42" i="1" s="1"/>
  <c r="H42" i="1"/>
  <c r="R83" i="1"/>
  <c r="I83" i="1"/>
  <c r="M83" i="1" s="1"/>
  <c r="H83" i="1"/>
  <c r="R15" i="1"/>
  <c r="I15" i="1"/>
  <c r="M15" i="1" s="1"/>
  <c r="S15" i="1" s="1"/>
  <c r="H15" i="1"/>
  <c r="R60" i="1"/>
  <c r="I60" i="1"/>
  <c r="M60" i="1" s="1"/>
  <c r="H60" i="1"/>
  <c r="R35" i="1"/>
  <c r="I35" i="1"/>
  <c r="M35" i="1" s="1"/>
  <c r="S35" i="1" s="1"/>
  <c r="H35" i="1"/>
  <c r="R37" i="1"/>
  <c r="I37" i="1"/>
  <c r="M37" i="1" s="1"/>
  <c r="S37" i="1" s="1"/>
  <c r="H37" i="1"/>
  <c r="R25" i="1"/>
  <c r="I25" i="1"/>
  <c r="M25" i="1" s="1"/>
  <c r="S25" i="1" s="1"/>
  <c r="H25" i="1"/>
  <c r="R48" i="1"/>
  <c r="I48" i="1"/>
  <c r="M48" i="1" s="1"/>
  <c r="S48" i="1" s="1"/>
  <c r="H48" i="1"/>
  <c r="R13" i="1"/>
  <c r="I13" i="1"/>
  <c r="M13" i="1" s="1"/>
  <c r="S13" i="1" s="1"/>
  <c r="H13" i="1"/>
  <c r="R64" i="1"/>
  <c r="I64" i="1"/>
  <c r="M64" i="1" s="1"/>
  <c r="H64" i="1"/>
  <c r="R34" i="1"/>
  <c r="I34" i="1"/>
  <c r="M34" i="1" s="1"/>
  <c r="S34" i="1" s="1"/>
  <c r="H34" i="1"/>
  <c r="R45" i="1"/>
  <c r="I45" i="1"/>
  <c r="M45" i="1" s="1"/>
  <c r="S45" i="1" s="1"/>
  <c r="H45" i="1"/>
  <c r="R56" i="1"/>
  <c r="I56" i="1"/>
  <c r="M56" i="1" s="1"/>
  <c r="H56" i="1"/>
  <c r="R80" i="1"/>
  <c r="I80" i="1"/>
  <c r="M80" i="1" s="1"/>
  <c r="H80" i="1"/>
  <c r="R87" i="1"/>
  <c r="I87" i="1"/>
  <c r="M87" i="1" s="1"/>
  <c r="H87" i="1"/>
  <c r="R36" i="1"/>
  <c r="I36" i="1"/>
  <c r="M36" i="1" s="1"/>
  <c r="S36" i="1" s="1"/>
  <c r="H36" i="1"/>
  <c r="R17" i="1"/>
  <c r="I17" i="1"/>
  <c r="M17" i="1" s="1"/>
  <c r="S17" i="1" s="1"/>
  <c r="H17" i="1"/>
  <c r="R65" i="1"/>
  <c r="I65" i="1"/>
  <c r="M65" i="1" s="1"/>
  <c r="H65" i="1"/>
</calcChain>
</file>

<file path=xl/sharedStrings.xml><?xml version="1.0" encoding="utf-8"?>
<sst xmlns="http://schemas.openxmlformats.org/spreadsheetml/2006/main" count="137" uniqueCount="120">
  <si>
    <t>RESULTS</t>
  </si>
  <si>
    <t>Start</t>
  </si>
  <si>
    <t>Finish</t>
  </si>
  <si>
    <t>Scores</t>
  </si>
  <si>
    <t>MAP 1</t>
  </si>
  <si>
    <t>Comp No</t>
  </si>
  <si>
    <t>ENTRANT NAME</t>
  </si>
  <si>
    <t>ODO Meter (KM)</t>
  </si>
  <si>
    <t>Time</t>
  </si>
  <si>
    <t>Total Dist. (KM)</t>
  </si>
  <si>
    <t>Total Time</t>
  </si>
  <si>
    <t>Destinations</t>
  </si>
  <si>
    <t>Overall Time Penalty</t>
  </si>
  <si>
    <t>START TIME</t>
  </si>
  <si>
    <t>Start Trip</t>
  </si>
  <si>
    <t>End Trip</t>
  </si>
  <si>
    <t>Distance</t>
  </si>
  <si>
    <t>Grand Total</t>
  </si>
  <si>
    <t>Position/Rank</t>
  </si>
  <si>
    <t>DIPANKAR BHOWMICK</t>
  </si>
  <si>
    <t>Winnie</t>
  </si>
  <si>
    <t>Arunava Ghosh</t>
  </si>
  <si>
    <t>Samrat Banerjee</t>
  </si>
  <si>
    <t>Suvo Palit</t>
  </si>
  <si>
    <t>ANIRBAN DUTTA</t>
  </si>
  <si>
    <t>ANKIT AGARWALLA</t>
  </si>
  <si>
    <t>MD. Hozaifa Alam</t>
  </si>
  <si>
    <t>Shaquib Mondal</t>
  </si>
  <si>
    <t>Imroz Kabir Mondal</t>
  </si>
  <si>
    <t>Kajal Agarwal</t>
  </si>
  <si>
    <t>Sujit Sen</t>
  </si>
  <si>
    <t>Answers</t>
  </si>
  <si>
    <t>Best WHEELS Member Team</t>
  </si>
  <si>
    <t>Best LADY TEAM</t>
  </si>
  <si>
    <t>Questions</t>
  </si>
  <si>
    <t>End Time</t>
  </si>
  <si>
    <t>Scavengers</t>
  </si>
  <si>
    <t>Company</t>
  </si>
  <si>
    <t>Team Leader</t>
  </si>
  <si>
    <t>INDIAN OIL</t>
  </si>
  <si>
    <t>SUBRATA KUMAR DE</t>
  </si>
  <si>
    <t>TOYOTA</t>
  </si>
  <si>
    <t>TRIDIP MAJUMDER</t>
  </si>
  <si>
    <t>SBI</t>
  </si>
  <si>
    <t>SOHAM SAHA</t>
  </si>
  <si>
    <t>URBAAN MOON PVT. LTD.</t>
  </si>
  <si>
    <t>WORLEY SERVICES INDIA</t>
  </si>
  <si>
    <t>ARUNAVA GHOSH</t>
  </si>
  <si>
    <t>ABHIK BASU</t>
  </si>
  <si>
    <t>NATIONAL INSURANCE COMPANY</t>
  </si>
  <si>
    <t>SOUMEN PAUL</t>
  </si>
  <si>
    <t>DEREK O'BRIEN &amp; ASSOCIATES PVT.LTD.</t>
  </si>
  <si>
    <t>NAYAN CHAUDHURY</t>
  </si>
  <si>
    <t>BOSENET LIMITED</t>
  </si>
  <si>
    <t>SOUVICK DE SARKAR</t>
  </si>
  <si>
    <t>INDRANIL BISWAS</t>
  </si>
  <si>
    <t>HDFC BANK LTD</t>
  </si>
  <si>
    <t>SARBONIL DAS GUPTA</t>
  </si>
  <si>
    <t>SATYA AIRCON &amp; ENGG SERVICES</t>
  </si>
  <si>
    <t>SANKHA BHATTACHARYA</t>
  </si>
  <si>
    <t>XPERCON</t>
  </si>
  <si>
    <t>SUROJIT GHOSH</t>
  </si>
  <si>
    <t>SAMAR'S</t>
  </si>
  <si>
    <t>SUPROTIK SAHA</t>
  </si>
  <si>
    <t>NITIN GUPTA</t>
  </si>
  <si>
    <t>SONAMUKHI TRADERS</t>
  </si>
  <si>
    <t>SUVODEEP SOO</t>
  </si>
  <si>
    <t>FARM TO HOME SHOP</t>
  </si>
  <si>
    <t>PARTHA MITRA</t>
  </si>
  <si>
    <t>HINDUSTHAN UDYOG</t>
  </si>
  <si>
    <t>MUKTA SHARMA</t>
  </si>
  <si>
    <t>OIL INDIA LIMITED</t>
  </si>
  <si>
    <t>DEBATOSH CHAKRABORTY</t>
  </si>
  <si>
    <t>RELIANCE JIO INFOCOM PVT LTD</t>
  </si>
  <si>
    <t>SANJAY CHATTERJEE</t>
  </si>
  <si>
    <t>BANANA LEAF @ KONALA VILAS</t>
  </si>
  <si>
    <t>S.MURALI KRISHNA</t>
  </si>
  <si>
    <t>MITRA S.K. PVT.LTD.</t>
  </si>
  <si>
    <t>CHIRANJIT SEN</t>
  </si>
  <si>
    <t>A3S ASSOCIATES</t>
  </si>
  <si>
    <t>ARUP MUKHERJEE</t>
  </si>
  <si>
    <t>SUSHRUSHA</t>
  </si>
  <si>
    <t>ARJUNI NAG</t>
  </si>
  <si>
    <t>HDFC ROAD HUNTER</t>
  </si>
  <si>
    <t>ABHISHEK MUNDRA</t>
  </si>
  <si>
    <t>NEXCORE COMMUNICATION LLP</t>
  </si>
  <si>
    <t>SIGN &amp; INFRAGRAPHICS</t>
  </si>
  <si>
    <t>CHANDRA SEKHAR NETRAM</t>
  </si>
  <si>
    <t>MD. REJAUL</t>
  </si>
  <si>
    <t>HOLOFLEX LIMITED</t>
  </si>
  <si>
    <t>ARINDAM BHANJA</t>
  </si>
  <si>
    <t>KEMIN INDUSTRIES SOUTH ASIA PVT LTD</t>
  </si>
  <si>
    <t>SHREYA DUTTA</t>
  </si>
  <si>
    <t>AUTOMOTIVES INDIA</t>
  </si>
  <si>
    <t>SURAJIT DEB</t>
  </si>
  <si>
    <t>AAKAR DESIGN AND CONSULTANCY</t>
  </si>
  <si>
    <t>ABHYUDOY BHATTACHARJEE</t>
  </si>
  <si>
    <t>DM HOSPITALS PVT.LTD</t>
  </si>
  <si>
    <t>KUMAR KUNTAL DAS</t>
  </si>
  <si>
    <t>KUNDU OIL &amp; PETROLEUM CO</t>
  </si>
  <si>
    <t>SUDIPTA KUNDU</t>
  </si>
  <si>
    <t>V3 COMMUNICATIONZ</t>
  </si>
  <si>
    <t>RITWIK BHATTACHARYA</t>
  </si>
  <si>
    <t>ARKODIP PAUL</t>
  </si>
  <si>
    <t>SARASWATI TILES</t>
  </si>
  <si>
    <t>VISHAL SIKARIA</t>
  </si>
  <si>
    <t>PRINTERS SUPPLY CO. PVT.LTD</t>
  </si>
  <si>
    <t>AMITABH LUTHRA</t>
  </si>
  <si>
    <t>HKN LEGAL</t>
  </si>
  <si>
    <t>RAJ KARMAKAR</t>
  </si>
  <si>
    <t>UCO BANK</t>
  </si>
  <si>
    <t>AYAN LAHIRI</t>
  </si>
  <si>
    <t>TCS</t>
  </si>
  <si>
    <t>SUBHANKAR PAL</t>
  </si>
  <si>
    <t>WEBSTAR GROUP</t>
  </si>
  <si>
    <t>IFTEKHAR R. SHEKH</t>
  </si>
  <si>
    <t>SIDDHARTH SETH</t>
  </si>
  <si>
    <t>ADVICE</t>
  </si>
  <si>
    <t>T K GHOSH</t>
  </si>
  <si>
    <t>IOCL Car Treasure Hunt 2024 Score 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</si>
</sst>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rgb="FF000000"/>
      <name val="Calibri"/>
      <family val="2"/>
      <charset val="1"/>
    </font>
    <font>
      <b/>
      <sz val="14"/>
      <color rgb="FF1F497D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0"/>
      <color rgb="FF1F497D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0"/>
      <name val="Calibri"/>
      <family val="2"/>
      <charset val="1"/>
    </font>
    <font>
      <sz val="1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BCC"/>
        <bgColor rgb="FFFFFFFF"/>
      </patternFill>
    </fill>
    <fill>
      <patternFill patternType="solid">
        <fgColor rgb="FFDFCCE4"/>
        <bgColor rgb="FFC0C0C0"/>
      </patternFill>
    </fill>
  </fills>
  <borders count="41">
    <border>
      <left/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2" fillId="0" borderId="4" xfId="0" applyFont="1" applyBorder="1"/>
    <xf numFmtId="0" fontId="2" fillId="0" borderId="10" xfId="0" applyFont="1" applyBorder="1"/>
    <xf numFmtId="0" fontId="2" fillId="0" borderId="5" xfId="0" applyFont="1" applyBorder="1"/>
    <xf numFmtId="0" fontId="2" fillId="0" borderId="0" xfId="0" applyFont="1"/>
    <xf numFmtId="0" fontId="0" fillId="0" borderId="12" xfId="0" applyBorder="1"/>
    <xf numFmtId="0" fontId="0" fillId="0" borderId="16" xfId="0" applyBorder="1"/>
    <xf numFmtId="0" fontId="0" fillId="0" borderId="13" xfId="0" applyBorder="1"/>
    <xf numFmtId="0" fontId="0" fillId="0" borderId="19" xfId="0" applyBorder="1"/>
    <xf numFmtId="0" fontId="0" fillId="0" borderId="23" xfId="0" applyBorder="1"/>
    <xf numFmtId="0" fontId="0" fillId="0" borderId="20" xfId="0" applyBorder="1"/>
    <xf numFmtId="0" fontId="0" fillId="0" borderId="26" xfId="0" applyBorder="1"/>
    <xf numFmtId="0" fontId="0" fillId="0" borderId="30" xfId="0" applyBorder="1"/>
    <xf numFmtId="0" fontId="0" fillId="0" borderId="27" xfId="0" applyBorder="1"/>
    <xf numFmtId="0" fontId="4" fillId="0" borderId="0" xfId="0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 shrinkToFit="1"/>
    </xf>
    <xf numFmtId="0" fontId="3" fillId="0" borderId="6" xfId="0" applyFont="1" applyBorder="1" applyAlignment="1">
      <alignment vertical="center" wrapText="1" shrinkToFit="1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/>
    <xf numFmtId="0" fontId="5" fillId="0" borderId="4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5" fillId="2" borderId="8" xfId="0" applyFont="1" applyFill="1" applyBorder="1" applyAlignment="1">
      <alignment horizontal="center" vertical="center" wrapText="1" shrinkToFit="1"/>
    </xf>
    <xf numFmtId="0" fontId="5" fillId="2" borderId="9" xfId="0" applyFont="1" applyFill="1" applyBorder="1" applyAlignment="1">
      <alignment horizontal="center" vertical="center" wrapText="1" shrinkToFit="1"/>
    </xf>
    <xf numFmtId="0" fontId="5" fillId="2" borderId="4" xfId="0" applyFont="1" applyFill="1" applyBorder="1" applyAlignment="1">
      <alignment horizontal="center" vertical="center" wrapText="1" shrinkToFit="1"/>
    </xf>
    <xf numFmtId="0" fontId="5" fillId="2" borderId="5" xfId="0" applyFont="1" applyFill="1" applyBorder="1" applyAlignment="1">
      <alignment horizontal="center" vertical="center" wrapText="1" shrinkToFit="1"/>
    </xf>
    <xf numFmtId="0" fontId="5" fillId="3" borderId="4" xfId="0" applyFont="1" applyFill="1" applyBorder="1" applyAlignment="1">
      <alignment horizontal="center" vertical="center" wrapText="1" shrinkToFit="1"/>
    </xf>
    <xf numFmtId="0" fontId="5" fillId="3" borderId="5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3" borderId="10" xfId="0" applyFont="1" applyFill="1" applyBorder="1" applyAlignment="1">
      <alignment horizontal="center" vertical="center" wrapText="1" shrinkToFit="1"/>
    </xf>
    <xf numFmtId="0" fontId="5" fillId="3" borderId="7" xfId="0" applyFont="1" applyFill="1" applyBorder="1" applyAlignment="1">
      <alignment horizontal="center" vertical="center" wrapText="1" shrinkToFit="1"/>
    </xf>
    <xf numFmtId="0" fontId="5" fillId="0" borderId="11" xfId="0" applyFont="1" applyBorder="1" applyAlignment="1">
      <alignment horizontal="center" vertical="center" wrapText="1" shrinkToFit="1"/>
    </xf>
    <xf numFmtId="0" fontId="4" fillId="0" borderId="12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wrapText="1"/>
    </xf>
    <xf numFmtId="20" fontId="6" fillId="2" borderId="15" xfId="0" applyNumberFormat="1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20" fontId="6" fillId="2" borderId="13" xfId="0" applyNumberFormat="1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20" fontId="6" fillId="3" borderId="13" xfId="0" applyNumberFormat="1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20" fontId="6" fillId="2" borderId="12" xfId="0" applyNumberFormat="1" applyFont="1" applyFill="1" applyBorder="1" applyAlignment="1">
      <alignment horizontal="center" vertical="center" wrapText="1"/>
    </xf>
    <xf numFmtId="20" fontId="6" fillId="2" borderId="16" xfId="0" applyNumberFormat="1" applyFont="1" applyFill="1" applyBorder="1" applyAlignment="1">
      <alignment horizontal="center" vertical="center" wrapText="1"/>
    </xf>
    <xf numFmtId="0" fontId="6" fillId="3" borderId="23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 shrinkToFit="1"/>
    </xf>
    <xf numFmtId="0" fontId="6" fillId="0" borderId="18" xfId="0" applyFont="1" applyBorder="1" applyAlignment="1">
      <alignment horizontal="center" vertical="center" wrapText="1" shrinkToFit="1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/>
    <xf numFmtId="0" fontId="6" fillId="2" borderId="21" xfId="0" applyFont="1" applyFill="1" applyBorder="1" applyAlignment="1">
      <alignment horizontal="center" vertical="center" wrapText="1"/>
    </xf>
    <xf numFmtId="20" fontId="6" fillId="2" borderId="22" xfId="0" applyNumberFormat="1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20" fontId="6" fillId="2" borderId="20" xfId="0" applyNumberFormat="1" applyFont="1" applyFill="1" applyBorder="1" applyAlignment="1">
      <alignment horizontal="center" vertical="center" wrapText="1"/>
    </xf>
    <xf numFmtId="0" fontId="6" fillId="3" borderId="19" xfId="0" applyFont="1" applyFill="1" applyBorder="1" applyAlignment="1">
      <alignment horizontal="center" vertical="center" wrapText="1"/>
    </xf>
    <xf numFmtId="20" fontId="6" fillId="3" borderId="20" xfId="0" applyNumberFormat="1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2" borderId="21" xfId="0" applyFont="1" applyFill="1" applyBorder="1" applyAlignment="1">
      <alignment horizontal="center" vertical="center"/>
    </xf>
    <xf numFmtId="0" fontId="6" fillId="0" borderId="24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 shrinkToFit="1"/>
    </xf>
    <xf numFmtId="0" fontId="6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 shrinkToFit="1"/>
    </xf>
    <xf numFmtId="20" fontId="6" fillId="2" borderId="19" xfId="0" applyNumberFormat="1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left" vertical="center"/>
    </xf>
    <xf numFmtId="0" fontId="6" fillId="2" borderId="28" xfId="0" applyFont="1" applyFill="1" applyBorder="1" applyAlignment="1">
      <alignment horizontal="center" vertical="center" wrapText="1"/>
    </xf>
    <xf numFmtId="20" fontId="6" fillId="2" borderId="29" xfId="0" applyNumberFormat="1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20" fontId="6" fillId="2" borderId="27" xfId="0" applyNumberFormat="1" applyFont="1" applyFill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20" fontId="6" fillId="3" borderId="27" xfId="0" applyNumberFormat="1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6" fillId="3" borderId="27" xfId="0" applyFont="1" applyFill="1" applyBorder="1" applyAlignment="1">
      <alignment horizontal="center" vertical="center" wrapText="1"/>
    </xf>
    <xf numFmtId="0" fontId="6" fillId="2" borderId="30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3" fillId="0" borderId="3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 shrinkToFit="1"/>
    </xf>
    <xf numFmtId="0" fontId="4" fillId="0" borderId="38" xfId="0" applyFont="1" applyBorder="1" applyAlignment="1">
      <alignment horizontal="left" vertical="center"/>
    </xf>
    <xf numFmtId="0" fontId="4" fillId="0" borderId="39" xfId="0" applyFont="1" applyBorder="1" applyAlignment="1">
      <alignment horizontal="left" vertical="center"/>
    </xf>
    <xf numFmtId="0" fontId="4" fillId="0" borderId="40" xfId="0" applyFont="1" applyBorder="1" applyAlignment="1">
      <alignment horizontal="left" vertical="center"/>
    </xf>
    <xf numFmtId="0" fontId="4" fillId="0" borderId="13" xfId="0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BCC"/>
      <rgbColor rgb="FFCCFFFF"/>
      <rgbColor rgb="FF660066"/>
      <rgbColor rgb="FFFF8080"/>
      <rgbColor rgb="FF0066CC"/>
      <rgbColor rgb="FFDFCCE4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1F497D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W116"/>
  <sheetViews>
    <sheetView tabSelected="1" zoomScale="140" zoomScaleNormal="14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E14" sqref="E14"/>
    </sheetView>
  </sheetViews>
  <sheetFormatPr baseColWidth="10" defaultColWidth="9.1640625" defaultRowHeight="14" x14ac:dyDescent="0.2"/>
  <cols>
    <col min="1" max="1" width="12.33203125" style="17" bestFit="1" customWidth="1"/>
    <col min="2" max="2" width="29.5" style="89" bestFit="1" customWidth="1"/>
    <col min="3" max="3" width="20" style="89" bestFit="1" customWidth="1"/>
    <col min="4" max="4" width="8.83203125" style="17" customWidth="1"/>
    <col min="5" max="5" width="11.5" style="17" customWidth="1"/>
    <col min="6" max="6" width="8.5" style="17" customWidth="1"/>
    <col min="7" max="7" width="11.5" style="17" customWidth="1"/>
    <col min="8" max="8" width="7.5" style="17" customWidth="1"/>
    <col min="9" max="9" width="12.6640625" style="17" customWidth="1"/>
    <col min="10" max="10" width="11.1640625" style="17" bestFit="1" customWidth="1"/>
    <col min="11" max="11" width="8" style="17" customWidth="1"/>
    <col min="12" max="12" width="12.6640625" style="17" bestFit="1" customWidth="1"/>
    <col min="13" max="13" width="12" style="17" customWidth="1"/>
    <col min="14" max="14" width="7.6640625" style="17" customWidth="1"/>
    <col min="15" max="15" width="6.83203125" style="17" customWidth="1"/>
    <col min="16" max="16" width="8.6640625" style="17" customWidth="1"/>
    <col min="17" max="17" width="8.5" style="17" customWidth="1"/>
    <col min="18" max="18" width="7.1640625" style="17" customWidth="1"/>
    <col min="19" max="21" width="11.5" style="17" customWidth="1"/>
    <col min="22" max="22" width="5.83203125" style="17" customWidth="1"/>
    <col min="23" max="1010" width="11.5" style="17" customWidth="1"/>
    <col min="1011" max="1012" width="8.6640625" style="19" customWidth="1"/>
    <col min="1013" max="16384" width="9.1640625" style="19"/>
  </cols>
  <sheetData>
    <row r="1" spans="1:1011" ht="14" customHeight="1" thickBot="1" x14ac:dyDescent="0.25">
      <c r="A1" s="90" t="s">
        <v>119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2"/>
      <c r="V1" s="18">
        <v>0.10416666666666667</v>
      </c>
    </row>
    <row r="2" spans="1:1011" ht="14" customHeight="1" x14ac:dyDescent="0.2">
      <c r="A2" s="93" t="s">
        <v>0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20"/>
      <c r="V2" s="18">
        <v>0.125</v>
      </c>
    </row>
    <row r="3" spans="1:1011" ht="15" thickBot="1" x14ac:dyDescent="0.25">
      <c r="A3" s="21"/>
      <c r="B3" s="97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3"/>
      <c r="T3" s="20"/>
      <c r="V3" s="18">
        <v>0.39583333333333298</v>
      </c>
    </row>
    <row r="4" spans="1:1011" s="28" customFormat="1" ht="14" customHeight="1" thickBot="1" x14ac:dyDescent="0.25">
      <c r="A4" s="24"/>
      <c r="B4" s="98"/>
      <c r="C4" s="25"/>
      <c r="D4" s="91" t="s">
        <v>1</v>
      </c>
      <c r="E4" s="91"/>
      <c r="F4" s="94" t="s">
        <v>2</v>
      </c>
      <c r="G4" s="94"/>
      <c r="H4" s="24"/>
      <c r="I4" s="25"/>
      <c r="J4" s="94" t="s">
        <v>3</v>
      </c>
      <c r="K4" s="94"/>
      <c r="L4" s="94"/>
      <c r="M4" s="94"/>
      <c r="N4" s="94" t="s">
        <v>4</v>
      </c>
      <c r="O4" s="94"/>
      <c r="P4" s="94"/>
      <c r="Q4" s="94"/>
      <c r="R4" s="94"/>
      <c r="S4" s="26"/>
      <c r="T4" s="27"/>
      <c r="ALW4" s="29"/>
    </row>
    <row r="5" spans="1:1011" s="28" customFormat="1" ht="46" thickBot="1" x14ac:dyDescent="0.25">
      <c r="A5" s="30" t="s">
        <v>5</v>
      </c>
      <c r="B5" s="99" t="s">
        <v>37</v>
      </c>
      <c r="C5" s="31" t="s">
        <v>38</v>
      </c>
      <c r="D5" s="32" t="s">
        <v>7</v>
      </c>
      <c r="E5" s="33" t="s">
        <v>8</v>
      </c>
      <c r="F5" s="34" t="s">
        <v>7</v>
      </c>
      <c r="G5" s="35" t="s">
        <v>8</v>
      </c>
      <c r="H5" s="36" t="s">
        <v>9</v>
      </c>
      <c r="I5" s="37" t="s">
        <v>10</v>
      </c>
      <c r="J5" s="34" t="s">
        <v>11</v>
      </c>
      <c r="K5" s="38" t="s">
        <v>34</v>
      </c>
      <c r="L5" s="33" t="s">
        <v>36</v>
      </c>
      <c r="M5" s="37" t="s">
        <v>12</v>
      </c>
      <c r="N5" s="34" t="s">
        <v>13</v>
      </c>
      <c r="O5" s="38" t="s">
        <v>14</v>
      </c>
      <c r="P5" s="38" t="s">
        <v>35</v>
      </c>
      <c r="Q5" s="38" t="s">
        <v>15</v>
      </c>
      <c r="R5" s="39" t="s">
        <v>16</v>
      </c>
      <c r="S5" s="40" t="s">
        <v>17</v>
      </c>
      <c r="T5" s="41" t="s">
        <v>18</v>
      </c>
      <c r="ALW5" s="29"/>
    </row>
    <row r="6" spans="1:1011" x14ac:dyDescent="0.2">
      <c r="A6" s="42">
        <v>38</v>
      </c>
      <c r="B6" s="100" t="s">
        <v>104</v>
      </c>
      <c r="C6" s="103" t="s">
        <v>105</v>
      </c>
      <c r="D6" s="43">
        <v>50770</v>
      </c>
      <c r="E6" s="44">
        <v>0.43680555555555556</v>
      </c>
      <c r="F6" s="45">
        <v>50830</v>
      </c>
      <c r="G6" s="46">
        <v>0.55833333333333335</v>
      </c>
      <c r="H6" s="47">
        <f>F6-D6</f>
        <v>60</v>
      </c>
      <c r="I6" s="48">
        <f>G6-E6</f>
        <v>0.12152777777777779</v>
      </c>
      <c r="J6" s="45">
        <v>8</v>
      </c>
      <c r="K6" s="49">
        <v>8</v>
      </c>
      <c r="L6" s="50">
        <v>3</v>
      </c>
      <c r="M6" s="51">
        <f>IF(I6&lt;$V$1,50,IF(I6&gt;$V$2,50,0))</f>
        <v>0</v>
      </c>
      <c r="N6" s="52">
        <v>0.46180555555555558</v>
      </c>
      <c r="O6" s="49">
        <v>0</v>
      </c>
      <c r="P6" s="53">
        <v>0.4826388888888889</v>
      </c>
      <c r="Q6" s="49">
        <v>15.3</v>
      </c>
      <c r="R6" s="55">
        <f>Q6-O6</f>
        <v>15.3</v>
      </c>
      <c r="S6" s="57">
        <f>SUM((J6*100),(K6*10),(L6*40))-M6</f>
        <v>1000</v>
      </c>
      <c r="T6" s="58">
        <v>1</v>
      </c>
    </row>
    <row r="7" spans="1:1011" x14ac:dyDescent="0.2">
      <c r="A7" s="59">
        <v>5</v>
      </c>
      <c r="B7" s="101" t="s">
        <v>46</v>
      </c>
      <c r="C7" s="60" t="s">
        <v>47</v>
      </c>
      <c r="D7" s="61">
        <v>877</v>
      </c>
      <c r="E7" s="44">
        <v>0.4284722222222222</v>
      </c>
      <c r="F7" s="63">
        <v>938</v>
      </c>
      <c r="G7" s="64">
        <v>0.55277777777777781</v>
      </c>
      <c r="H7" s="65">
        <f>F7-D7</f>
        <v>61</v>
      </c>
      <c r="I7" s="66">
        <f>G7-E7</f>
        <v>0.12430555555555561</v>
      </c>
      <c r="J7" s="45">
        <v>8</v>
      </c>
      <c r="K7" s="49">
        <v>8</v>
      </c>
      <c r="L7" s="50">
        <v>3</v>
      </c>
      <c r="M7" s="56">
        <f>IF(I7&lt;$V$1,50,IF(I7&gt;$V$2,50,0))</f>
        <v>0</v>
      </c>
      <c r="N7" s="52">
        <v>0.4513888888888889</v>
      </c>
      <c r="O7" s="49">
        <v>0</v>
      </c>
      <c r="P7" s="53">
        <v>0.47083333333333333</v>
      </c>
      <c r="Q7" s="67">
        <v>15.5</v>
      </c>
      <c r="R7" s="54">
        <f>Q7-O7</f>
        <v>15.5</v>
      </c>
      <c r="S7" s="57">
        <f>SUM((J7*100),(K7*10),(L7*40))-M7</f>
        <v>1000</v>
      </c>
      <c r="T7" s="68">
        <v>2</v>
      </c>
    </row>
    <row r="8" spans="1:1011" x14ac:dyDescent="0.2">
      <c r="A8" s="59">
        <v>8</v>
      </c>
      <c r="B8" s="101" t="s">
        <v>51</v>
      </c>
      <c r="C8" s="60" t="s">
        <v>52</v>
      </c>
      <c r="D8" s="70">
        <v>6083</v>
      </c>
      <c r="E8" s="62">
        <v>0.42916666666666664</v>
      </c>
      <c r="F8" s="63">
        <v>6149</v>
      </c>
      <c r="G8" s="64">
        <v>0.5541666666666667</v>
      </c>
      <c r="H8" s="65">
        <f>F8-D8</f>
        <v>66</v>
      </c>
      <c r="I8" s="66">
        <f>G8-E8</f>
        <v>0.12500000000000006</v>
      </c>
      <c r="J8" s="45">
        <v>8</v>
      </c>
      <c r="K8" s="49">
        <v>8</v>
      </c>
      <c r="L8" s="50">
        <v>3</v>
      </c>
      <c r="M8" s="56">
        <f>IF(I8&lt;$V$1,50,IF(I8&gt;$V$2,50,0))</f>
        <v>0</v>
      </c>
      <c r="N8" s="52">
        <v>0.45694444444444443</v>
      </c>
      <c r="O8" s="49">
        <v>0</v>
      </c>
      <c r="P8" s="53">
        <v>0.47638888888888886</v>
      </c>
      <c r="Q8" s="67">
        <v>15.3</v>
      </c>
      <c r="R8" s="54">
        <f>Q8-O8</f>
        <v>15.3</v>
      </c>
      <c r="S8" s="57">
        <f>SUM((J8*100),(K8*10),(L8*40))-M8</f>
        <v>1000</v>
      </c>
      <c r="T8" s="71">
        <v>3</v>
      </c>
    </row>
    <row r="9" spans="1:1011" x14ac:dyDescent="0.2">
      <c r="A9" s="59">
        <v>9</v>
      </c>
      <c r="B9" s="101" t="s">
        <v>53</v>
      </c>
      <c r="C9" s="69" t="s">
        <v>54</v>
      </c>
      <c r="D9" s="61">
        <v>18554</v>
      </c>
      <c r="E9" s="62">
        <v>0.42986111111111114</v>
      </c>
      <c r="F9" s="63">
        <v>18610</v>
      </c>
      <c r="G9" s="64">
        <v>0.55902777777777779</v>
      </c>
      <c r="H9" s="65">
        <f>F9-D9</f>
        <v>56</v>
      </c>
      <c r="I9" s="66">
        <f>G9-E9</f>
        <v>0.12916666666666665</v>
      </c>
      <c r="J9" s="45">
        <v>8</v>
      </c>
      <c r="K9" s="49">
        <v>8</v>
      </c>
      <c r="L9" s="50">
        <v>3</v>
      </c>
      <c r="M9" s="56">
        <f>IF(I9&lt;$V$1,50,IF(I9&gt;$V$2,50,0))</f>
        <v>50</v>
      </c>
      <c r="N9" s="52">
        <v>0.46041666666666664</v>
      </c>
      <c r="O9" s="49">
        <v>0</v>
      </c>
      <c r="P9" s="53">
        <v>0.48888888888888887</v>
      </c>
      <c r="Q9" s="67">
        <v>15.3</v>
      </c>
      <c r="R9" s="54">
        <f>Q9-O9</f>
        <v>15.3</v>
      </c>
      <c r="S9" s="57">
        <f>SUM((J9*100),(K9*10),(L9*40))-M9</f>
        <v>950</v>
      </c>
      <c r="T9" s="68">
        <v>4</v>
      </c>
    </row>
    <row r="10" spans="1:1011" x14ac:dyDescent="0.2">
      <c r="A10" s="59">
        <v>10</v>
      </c>
      <c r="B10" s="101" t="s">
        <v>53</v>
      </c>
      <c r="C10" s="60" t="s">
        <v>55</v>
      </c>
      <c r="D10" s="70">
        <v>18170</v>
      </c>
      <c r="E10" s="62">
        <v>0.42986111111111114</v>
      </c>
      <c r="F10" s="63">
        <v>18232</v>
      </c>
      <c r="G10" s="64">
        <v>0.55902777777777779</v>
      </c>
      <c r="H10" s="65">
        <f>F10-D10</f>
        <v>62</v>
      </c>
      <c r="I10" s="66">
        <f>G10-E10</f>
        <v>0.12916666666666665</v>
      </c>
      <c r="J10" s="45">
        <v>8</v>
      </c>
      <c r="K10" s="49">
        <v>8</v>
      </c>
      <c r="L10" s="50">
        <v>3</v>
      </c>
      <c r="M10" s="56">
        <f>IF(I10&lt;$V$1,50,IF(I10&gt;$V$2,50,0))</f>
        <v>50</v>
      </c>
      <c r="N10" s="52">
        <v>0.4597222222222222</v>
      </c>
      <c r="O10" s="49">
        <v>0</v>
      </c>
      <c r="P10" s="53">
        <v>0.48055555555555557</v>
      </c>
      <c r="Q10" s="67">
        <v>15.3</v>
      </c>
      <c r="R10" s="54">
        <f>Q10-O10</f>
        <v>15.3</v>
      </c>
      <c r="S10" s="57">
        <f>SUM((J10*100),(K10*10),(L10*40))-M10</f>
        <v>950</v>
      </c>
      <c r="T10" s="71">
        <v>5</v>
      </c>
    </row>
    <row r="11" spans="1:1011" x14ac:dyDescent="0.2">
      <c r="A11" s="59">
        <v>27</v>
      </c>
      <c r="B11" s="101" t="s">
        <v>85</v>
      </c>
      <c r="C11" s="69" t="s">
        <v>24</v>
      </c>
      <c r="D11" s="70">
        <v>35508</v>
      </c>
      <c r="E11" s="62">
        <v>0.43402777777777779</v>
      </c>
      <c r="F11" s="63">
        <v>35571</v>
      </c>
      <c r="G11" s="64">
        <v>0.56527777777777777</v>
      </c>
      <c r="H11" s="65">
        <f>F11-D11</f>
        <v>63</v>
      </c>
      <c r="I11" s="66">
        <f>G11-E11</f>
        <v>0.13124999999999998</v>
      </c>
      <c r="J11" s="45">
        <v>8</v>
      </c>
      <c r="K11" s="49">
        <v>8</v>
      </c>
      <c r="L11" s="50">
        <v>3</v>
      </c>
      <c r="M11" s="56">
        <f>IF(I11&lt;$V$1,50,IF(I11&gt;$V$2,50,0))</f>
        <v>50</v>
      </c>
      <c r="N11" s="52">
        <v>0.46944444444444444</v>
      </c>
      <c r="O11" s="49">
        <v>0</v>
      </c>
      <c r="P11" s="53">
        <v>0.4909722222222222</v>
      </c>
      <c r="Q11" s="67">
        <v>15.5</v>
      </c>
      <c r="R11" s="54">
        <f>Q11-O11</f>
        <v>15.5</v>
      </c>
      <c r="S11" s="57">
        <f>SUM((J11*100),(K11*10),(L11*40))-M11</f>
        <v>950</v>
      </c>
      <c r="T11" s="71"/>
    </row>
    <row r="12" spans="1:1011" x14ac:dyDescent="0.2">
      <c r="A12" s="59">
        <v>3</v>
      </c>
      <c r="B12" s="101" t="s">
        <v>43</v>
      </c>
      <c r="C12" s="69" t="s">
        <v>44</v>
      </c>
      <c r="D12" s="70">
        <v>66956</v>
      </c>
      <c r="E12" s="62">
        <v>0.42777777777777776</v>
      </c>
      <c r="F12" s="63">
        <v>67020</v>
      </c>
      <c r="G12" s="64">
        <v>0.57361111111111107</v>
      </c>
      <c r="H12" s="65">
        <f>F12-D12</f>
        <v>64</v>
      </c>
      <c r="I12" s="66">
        <f>G12-E12</f>
        <v>0.14583333333333331</v>
      </c>
      <c r="J12" s="45">
        <v>8</v>
      </c>
      <c r="K12" s="49">
        <v>8</v>
      </c>
      <c r="L12" s="50">
        <v>3</v>
      </c>
      <c r="M12" s="56">
        <f>IF(I12&lt;$V$1,50,IF(I12&gt;$V$2,50,0))</f>
        <v>50</v>
      </c>
      <c r="N12" s="52">
        <v>0.45833333333333331</v>
      </c>
      <c r="O12" s="49">
        <v>0</v>
      </c>
      <c r="P12" s="53">
        <v>0.47847222222222224</v>
      </c>
      <c r="Q12" s="67">
        <v>15.4</v>
      </c>
      <c r="R12" s="54">
        <f>Q12-O12</f>
        <v>15.4</v>
      </c>
      <c r="S12" s="57">
        <f>SUM((J12*100),(K12*10),(L12*40))-M12</f>
        <v>950</v>
      </c>
      <c r="T12" s="71"/>
    </row>
    <row r="13" spans="1:1011" x14ac:dyDescent="0.2">
      <c r="A13" s="59">
        <v>7</v>
      </c>
      <c r="B13" s="101" t="s">
        <v>49</v>
      </c>
      <c r="C13" s="69" t="s">
        <v>50</v>
      </c>
      <c r="D13" s="70">
        <v>3970</v>
      </c>
      <c r="E13" s="62">
        <v>0.42916666666666664</v>
      </c>
      <c r="F13" s="63">
        <v>4040</v>
      </c>
      <c r="G13" s="64">
        <v>0.57847222222222228</v>
      </c>
      <c r="H13" s="65">
        <f>F13-D13</f>
        <v>70</v>
      </c>
      <c r="I13" s="66">
        <f>G13-E13</f>
        <v>0.14930555555555564</v>
      </c>
      <c r="J13" s="45">
        <v>8</v>
      </c>
      <c r="K13" s="49">
        <v>8</v>
      </c>
      <c r="L13" s="50">
        <v>3</v>
      </c>
      <c r="M13" s="56">
        <f>IF(I13&lt;$V$1,50,IF(I13&gt;$V$2,50,0))</f>
        <v>50</v>
      </c>
      <c r="N13" s="52">
        <v>0.4548611111111111</v>
      </c>
      <c r="O13" s="49">
        <v>0</v>
      </c>
      <c r="P13" s="53">
        <v>0.47638888888888886</v>
      </c>
      <c r="Q13" s="67">
        <v>15.4</v>
      </c>
      <c r="R13" s="54">
        <f>Q13-O13</f>
        <v>15.4</v>
      </c>
      <c r="S13" s="57">
        <f>SUM((J13*100),(K13*10),(L13*40))-M13</f>
        <v>950</v>
      </c>
      <c r="T13" s="68"/>
    </row>
    <row r="14" spans="1:1011" x14ac:dyDescent="0.2">
      <c r="A14" s="59">
        <v>6</v>
      </c>
      <c r="B14" s="101" t="s">
        <v>46</v>
      </c>
      <c r="C14" s="69" t="s">
        <v>48</v>
      </c>
      <c r="D14" s="70">
        <v>31722</v>
      </c>
      <c r="E14" s="62">
        <v>0.4284722222222222</v>
      </c>
      <c r="F14" s="63">
        <v>31793</v>
      </c>
      <c r="G14" s="64">
        <v>0.57013888888888886</v>
      </c>
      <c r="H14" s="65">
        <f>F14-D14</f>
        <v>71</v>
      </c>
      <c r="I14" s="66">
        <f>G14-E14</f>
        <v>0.14166666666666666</v>
      </c>
      <c r="J14" s="45">
        <v>8</v>
      </c>
      <c r="K14" s="49">
        <v>8</v>
      </c>
      <c r="L14" s="50">
        <v>3</v>
      </c>
      <c r="M14" s="56">
        <f>IF(I14&lt;$V$1,50,IF(I14&gt;$V$2,50,0))</f>
        <v>50</v>
      </c>
      <c r="N14" s="52">
        <v>0.45208333333333334</v>
      </c>
      <c r="O14" s="49">
        <v>0</v>
      </c>
      <c r="P14" s="53">
        <v>0.47152777777777777</v>
      </c>
      <c r="Q14" s="67">
        <v>15.7</v>
      </c>
      <c r="R14" s="54">
        <f>Q14-O14</f>
        <v>15.7</v>
      </c>
      <c r="S14" s="57">
        <f>SUM((J14*100),(K14*10),(L14*40))-M14</f>
        <v>950</v>
      </c>
      <c r="T14" s="71"/>
    </row>
    <row r="15" spans="1:1011" x14ac:dyDescent="0.2">
      <c r="A15" s="59">
        <v>36</v>
      </c>
      <c r="B15" s="101" t="s">
        <v>101</v>
      </c>
      <c r="C15" s="69" t="s">
        <v>102</v>
      </c>
      <c r="D15" s="70">
        <v>17931</v>
      </c>
      <c r="E15" s="62">
        <v>0.43680555555555556</v>
      </c>
      <c r="F15" s="63">
        <v>18009</v>
      </c>
      <c r="G15" s="64">
        <v>0.57361111111111107</v>
      </c>
      <c r="H15" s="65">
        <f>F15-D15</f>
        <v>78</v>
      </c>
      <c r="I15" s="66">
        <f>G15-E15</f>
        <v>0.13680555555555551</v>
      </c>
      <c r="J15" s="45">
        <v>8</v>
      </c>
      <c r="K15" s="49">
        <v>8</v>
      </c>
      <c r="L15" s="50">
        <v>3</v>
      </c>
      <c r="M15" s="56">
        <f>IF(I15&lt;$V$1,50,IF(I15&gt;$V$2,50,0))</f>
        <v>50</v>
      </c>
      <c r="N15" s="52">
        <v>0.53611111111111109</v>
      </c>
      <c r="O15" s="49">
        <v>0</v>
      </c>
      <c r="P15" s="53">
        <v>0.55555555555555558</v>
      </c>
      <c r="Q15" s="67">
        <v>16.7</v>
      </c>
      <c r="R15" s="54">
        <f>Q15-O15</f>
        <v>16.7</v>
      </c>
      <c r="S15" s="57">
        <f>SUM((J15*100),(K15*10),(L15*40))-M15</f>
        <v>950</v>
      </c>
      <c r="T15" s="72"/>
    </row>
    <row r="16" spans="1:1011" x14ac:dyDescent="0.2">
      <c r="A16" s="59">
        <v>26</v>
      </c>
      <c r="B16" s="101" t="s">
        <v>83</v>
      </c>
      <c r="C16" s="69" t="s">
        <v>84</v>
      </c>
      <c r="D16" s="70">
        <v>12139</v>
      </c>
      <c r="E16" s="62">
        <v>0.43402777777777779</v>
      </c>
      <c r="F16" s="63">
        <v>12220</v>
      </c>
      <c r="G16" s="64">
        <v>0.57847222222222228</v>
      </c>
      <c r="H16" s="65">
        <f>F16-D16</f>
        <v>81</v>
      </c>
      <c r="I16" s="66">
        <f>G16-E16</f>
        <v>0.14444444444444449</v>
      </c>
      <c r="J16" s="45">
        <v>8</v>
      </c>
      <c r="K16" s="49">
        <v>8</v>
      </c>
      <c r="L16" s="50">
        <v>3</v>
      </c>
      <c r="M16" s="56">
        <f>IF(I16&lt;$V$1,50,IF(I16&gt;$V$2,50,0))</f>
        <v>50</v>
      </c>
      <c r="N16" s="52">
        <v>0.54166666666666663</v>
      </c>
      <c r="O16" s="49">
        <v>0</v>
      </c>
      <c r="P16" s="53">
        <v>0.56111111111111112</v>
      </c>
      <c r="Q16" s="67">
        <v>15.7</v>
      </c>
      <c r="R16" s="54">
        <f>Q16-O16</f>
        <v>15.7</v>
      </c>
      <c r="S16" s="57">
        <f>SUM((J16*100),(K16*10),(L16*40))-M16</f>
        <v>950</v>
      </c>
      <c r="T16" s="71"/>
    </row>
    <row r="17" spans="1:20" x14ac:dyDescent="0.2">
      <c r="A17" s="59">
        <v>16</v>
      </c>
      <c r="B17" s="101" t="s">
        <v>49</v>
      </c>
      <c r="C17" s="69" t="s">
        <v>64</v>
      </c>
      <c r="D17" s="70">
        <v>43572</v>
      </c>
      <c r="E17" s="62">
        <v>0.43125000000000002</v>
      </c>
      <c r="F17" s="63">
        <v>43635</v>
      </c>
      <c r="G17" s="64">
        <v>0.57361111111111107</v>
      </c>
      <c r="H17" s="65">
        <f>F17-D17</f>
        <v>63</v>
      </c>
      <c r="I17" s="66">
        <f>G17-E17</f>
        <v>0.14236111111111105</v>
      </c>
      <c r="J17" s="45">
        <v>8</v>
      </c>
      <c r="K17" s="49">
        <v>7</v>
      </c>
      <c r="L17" s="50">
        <v>3</v>
      </c>
      <c r="M17" s="56">
        <f>IF(I17&lt;$V$1,50,IF(I17&gt;$V$2,50,0))</f>
        <v>50</v>
      </c>
      <c r="N17" s="52">
        <v>10.59</v>
      </c>
      <c r="O17" s="49">
        <v>0</v>
      </c>
      <c r="P17" s="53">
        <v>0.47986111111111113</v>
      </c>
      <c r="Q17" s="67">
        <v>15.6</v>
      </c>
      <c r="R17" s="54">
        <f>Q17-O17</f>
        <v>15.6</v>
      </c>
      <c r="S17" s="57">
        <f>SUM((J17*100),(K17*10),(L17*40))-M17</f>
        <v>940</v>
      </c>
      <c r="T17" s="72"/>
    </row>
    <row r="18" spans="1:20" x14ac:dyDescent="0.2">
      <c r="A18" s="59">
        <v>37</v>
      </c>
      <c r="B18" s="101" t="s">
        <v>41</v>
      </c>
      <c r="C18" s="60" t="s">
        <v>103</v>
      </c>
      <c r="D18" s="70">
        <v>889</v>
      </c>
      <c r="E18" s="62">
        <v>0.43680555555555556</v>
      </c>
      <c r="F18" s="63">
        <v>973</v>
      </c>
      <c r="G18" s="64">
        <v>0.59930555555555554</v>
      </c>
      <c r="H18" s="65">
        <f>F18-D18</f>
        <v>84</v>
      </c>
      <c r="I18" s="66">
        <f>G18-E18</f>
        <v>0.16249999999999998</v>
      </c>
      <c r="J18" s="45">
        <v>8</v>
      </c>
      <c r="K18" s="49">
        <v>7</v>
      </c>
      <c r="L18" s="50">
        <v>3</v>
      </c>
      <c r="M18" s="56">
        <f>IF(I18&lt;$V$1,50,IF(I18&gt;$V$2,50,0))</f>
        <v>50</v>
      </c>
      <c r="N18" s="52">
        <v>0.55486111111111114</v>
      </c>
      <c r="O18" s="49">
        <v>0</v>
      </c>
      <c r="P18" s="53">
        <v>0.5756944444444444</v>
      </c>
      <c r="Q18" s="67">
        <v>15.5</v>
      </c>
      <c r="R18" s="54">
        <f>Q18-O18</f>
        <v>15.5</v>
      </c>
      <c r="S18" s="57">
        <f>SUM((J18*100),(K18*10),(L18*40))-M18</f>
        <v>940</v>
      </c>
      <c r="T18" s="68"/>
    </row>
    <row r="19" spans="1:20" x14ac:dyDescent="0.2">
      <c r="A19" s="59">
        <v>31</v>
      </c>
      <c r="B19" s="101" t="s">
        <v>91</v>
      </c>
      <c r="C19" s="60" t="s">
        <v>92</v>
      </c>
      <c r="D19" s="70">
        <v>11504</v>
      </c>
      <c r="E19" s="62">
        <v>0.43541666666666667</v>
      </c>
      <c r="F19" s="63">
        <v>11577</v>
      </c>
      <c r="G19" s="64">
        <v>0.57638888888888884</v>
      </c>
      <c r="H19" s="65">
        <f>F19-D19</f>
        <v>73</v>
      </c>
      <c r="I19" s="66">
        <f>G19-E19</f>
        <v>0.14097222222222217</v>
      </c>
      <c r="J19" s="45">
        <v>8</v>
      </c>
      <c r="K19" s="49">
        <v>8</v>
      </c>
      <c r="L19" s="50">
        <v>2</v>
      </c>
      <c r="M19" s="56">
        <f>IF(I19&lt;$V$1,50,IF(I19&gt;$V$2,50,0))</f>
        <v>50</v>
      </c>
      <c r="N19" s="52">
        <v>0.45555555555555555</v>
      </c>
      <c r="O19" s="49">
        <v>0</v>
      </c>
      <c r="P19" s="53">
        <v>0.47569444444444442</v>
      </c>
      <c r="Q19" s="67">
        <v>15.1</v>
      </c>
      <c r="R19" s="54">
        <f>Q19-O19</f>
        <v>15.1</v>
      </c>
      <c r="S19" s="57">
        <f>SUM((J19*100),(K19*10),(L19*40))-M19</f>
        <v>910</v>
      </c>
      <c r="T19" s="68"/>
    </row>
    <row r="20" spans="1:20" x14ac:dyDescent="0.2">
      <c r="A20" s="59">
        <v>24</v>
      </c>
      <c r="B20" s="101" t="s">
        <v>79</v>
      </c>
      <c r="C20" s="60" t="s">
        <v>80</v>
      </c>
      <c r="D20" s="70">
        <v>37191</v>
      </c>
      <c r="E20" s="62">
        <v>0.43333333333333335</v>
      </c>
      <c r="F20" s="63">
        <v>37258</v>
      </c>
      <c r="G20" s="64">
        <v>0.5756944444444444</v>
      </c>
      <c r="H20" s="65">
        <f>F20-D20</f>
        <v>67</v>
      </c>
      <c r="I20" s="66">
        <f>G20-E20</f>
        <v>0.14236111111111105</v>
      </c>
      <c r="J20" s="45">
        <v>7</v>
      </c>
      <c r="K20" s="49">
        <v>7</v>
      </c>
      <c r="L20" s="50">
        <v>3</v>
      </c>
      <c r="M20" s="56">
        <f>IF(I20&lt;$V$1,50,IF(I20&gt;$V$2,50,0))</f>
        <v>50</v>
      </c>
      <c r="N20" s="52">
        <v>0.45347222222222222</v>
      </c>
      <c r="O20" s="49">
        <v>0</v>
      </c>
      <c r="P20" s="53">
        <v>0.47430555555555554</v>
      </c>
      <c r="Q20" s="67">
        <v>15.5</v>
      </c>
      <c r="R20" s="54">
        <f>Q20-O20</f>
        <v>15.5</v>
      </c>
      <c r="S20" s="57">
        <f>SUM((J20*100),(K20*10),(L20*40))-M20</f>
        <v>840</v>
      </c>
      <c r="T20" s="71"/>
    </row>
    <row r="21" spans="1:20" x14ac:dyDescent="0.2">
      <c r="A21" s="59">
        <v>29</v>
      </c>
      <c r="B21" s="101" t="s">
        <v>41</v>
      </c>
      <c r="C21" s="69" t="s">
        <v>88</v>
      </c>
      <c r="D21" s="70">
        <v>1105</v>
      </c>
      <c r="E21" s="62">
        <v>0.43472222222222223</v>
      </c>
      <c r="F21" s="63">
        <v>1188</v>
      </c>
      <c r="G21" s="64">
        <v>0.59236111111111112</v>
      </c>
      <c r="H21" s="65">
        <f>F21-D21</f>
        <v>83</v>
      </c>
      <c r="I21" s="66">
        <f>G21-E21</f>
        <v>0.15763888888888888</v>
      </c>
      <c r="J21" s="45">
        <v>7</v>
      </c>
      <c r="K21" s="49">
        <v>7</v>
      </c>
      <c r="L21" s="50">
        <v>3</v>
      </c>
      <c r="M21" s="56">
        <f>IF(I21&lt;$V$1,50,IF(I21&gt;$V$2,50,0))</f>
        <v>50</v>
      </c>
      <c r="N21" s="52">
        <v>0.56736111111111109</v>
      </c>
      <c r="O21" s="49">
        <v>0</v>
      </c>
      <c r="P21" s="53"/>
      <c r="Q21" s="67"/>
      <c r="R21" s="54">
        <f>Q21-O21</f>
        <v>0</v>
      </c>
      <c r="S21" s="57">
        <f>SUM((J21*100),(K21*10),(L21*40))-M21</f>
        <v>840</v>
      </c>
      <c r="T21" s="71"/>
    </row>
    <row r="22" spans="1:20" x14ac:dyDescent="0.2">
      <c r="A22" s="59">
        <v>33</v>
      </c>
      <c r="B22" s="101" t="s">
        <v>95</v>
      </c>
      <c r="C22" s="69" t="s">
        <v>96</v>
      </c>
      <c r="D22" s="70">
        <v>90923</v>
      </c>
      <c r="E22" s="62">
        <v>0.43541666666666667</v>
      </c>
      <c r="F22" s="63">
        <v>91006</v>
      </c>
      <c r="G22" s="64">
        <v>0.59375</v>
      </c>
      <c r="H22" s="65">
        <f>F22-D22</f>
        <v>83</v>
      </c>
      <c r="I22" s="66">
        <f>G22-E22</f>
        <v>0.15833333333333333</v>
      </c>
      <c r="J22" s="45">
        <v>7</v>
      </c>
      <c r="K22" s="49">
        <v>7</v>
      </c>
      <c r="L22" s="50">
        <v>3</v>
      </c>
      <c r="M22" s="56">
        <f>IF(I22&lt;$V$1,50,IF(I22&gt;$V$2,50,0))</f>
        <v>50</v>
      </c>
      <c r="N22" s="52">
        <v>0.5493055555555556</v>
      </c>
      <c r="O22" s="49">
        <v>0</v>
      </c>
      <c r="P22" s="53">
        <v>0.57152777777777775</v>
      </c>
      <c r="Q22" s="67">
        <v>15.7</v>
      </c>
      <c r="R22" s="54">
        <f>Q22-O22</f>
        <v>15.7</v>
      </c>
      <c r="S22" s="57">
        <f>SUM((J22*100),(K22*10),(L22*40))-M22</f>
        <v>840</v>
      </c>
      <c r="T22" s="72"/>
    </row>
    <row r="23" spans="1:20" x14ac:dyDescent="0.2">
      <c r="A23" s="59">
        <v>30</v>
      </c>
      <c r="B23" s="101" t="s">
        <v>89</v>
      </c>
      <c r="C23" s="69" t="s">
        <v>90</v>
      </c>
      <c r="D23" s="70">
        <v>19285</v>
      </c>
      <c r="E23" s="62">
        <v>0.43541666666666667</v>
      </c>
      <c r="F23" s="63">
        <v>19349</v>
      </c>
      <c r="G23" s="64">
        <v>0.56597222222222221</v>
      </c>
      <c r="H23" s="65">
        <f>F23-D23</f>
        <v>64</v>
      </c>
      <c r="I23" s="66">
        <f>G23-E23</f>
        <v>0.13055555555555554</v>
      </c>
      <c r="J23" s="45">
        <v>7</v>
      </c>
      <c r="K23" s="49">
        <v>7</v>
      </c>
      <c r="L23" s="50">
        <v>2</v>
      </c>
      <c r="M23" s="56">
        <f>IF(I23&lt;$V$1,50,IF(I23&gt;$V$2,50,0))</f>
        <v>50</v>
      </c>
      <c r="N23" s="52">
        <v>0.54305555555555551</v>
      </c>
      <c r="O23" s="49">
        <v>0</v>
      </c>
      <c r="P23" s="53"/>
      <c r="Q23" s="67"/>
      <c r="R23" s="54">
        <f>Q23-O23</f>
        <v>0</v>
      </c>
      <c r="S23" s="57">
        <f>SUM((J23*100),(K23*10),(L23*40))-M23</f>
        <v>800</v>
      </c>
      <c r="T23" s="72"/>
    </row>
    <row r="24" spans="1:20" x14ac:dyDescent="0.2">
      <c r="A24" s="59">
        <v>1</v>
      </c>
      <c r="B24" s="101" t="s">
        <v>39</v>
      </c>
      <c r="C24" s="69" t="s">
        <v>40</v>
      </c>
      <c r="D24" s="61">
        <v>5149</v>
      </c>
      <c r="E24" s="62">
        <v>0.42708333333333331</v>
      </c>
      <c r="F24" s="63">
        <v>5214</v>
      </c>
      <c r="G24" s="64">
        <v>0.56736111111111109</v>
      </c>
      <c r="H24" s="65">
        <f>F24-D24</f>
        <v>65</v>
      </c>
      <c r="I24" s="66">
        <f>G24-E24</f>
        <v>0.14027777777777778</v>
      </c>
      <c r="J24" s="45">
        <v>7</v>
      </c>
      <c r="K24" s="49">
        <v>7</v>
      </c>
      <c r="L24" s="50">
        <v>2</v>
      </c>
      <c r="M24" s="56">
        <f>IF(I24&lt;$V$1,50,IF(I24&gt;$V$2,50,0))</f>
        <v>50</v>
      </c>
      <c r="N24" s="52">
        <v>0.54513888888888884</v>
      </c>
      <c r="O24" s="49">
        <v>0</v>
      </c>
      <c r="P24" s="53"/>
      <c r="Q24" s="67"/>
      <c r="R24" s="54">
        <f>Q24-O24</f>
        <v>0</v>
      </c>
      <c r="S24" s="57">
        <f>SUM((J24*100),(K24*10),(L24*40))-M24</f>
        <v>800</v>
      </c>
      <c r="T24" s="72"/>
    </row>
    <row r="25" spans="1:20" x14ac:dyDescent="0.2">
      <c r="A25" s="59">
        <v>44</v>
      </c>
      <c r="B25" s="101" t="s">
        <v>114</v>
      </c>
      <c r="C25" s="69" t="s">
        <v>115</v>
      </c>
      <c r="D25" s="70">
        <v>49163</v>
      </c>
      <c r="E25" s="62">
        <v>0.4375</v>
      </c>
      <c r="F25" s="63">
        <v>49242</v>
      </c>
      <c r="G25" s="64">
        <v>0.59652777777777777</v>
      </c>
      <c r="H25" s="65">
        <f>F25-D25</f>
        <v>79</v>
      </c>
      <c r="I25" s="66">
        <f>G25-E25</f>
        <v>0.15902777777777777</v>
      </c>
      <c r="J25" s="45">
        <v>7</v>
      </c>
      <c r="K25" s="49">
        <v>7</v>
      </c>
      <c r="L25" s="50">
        <v>2</v>
      </c>
      <c r="M25" s="56">
        <f>IF(I25&lt;$V$1,50,IF(I25&gt;$V$2,50,0))</f>
        <v>50</v>
      </c>
      <c r="N25" s="52">
        <v>0.56111111111111112</v>
      </c>
      <c r="O25" s="49">
        <v>0</v>
      </c>
      <c r="P25" s="53"/>
      <c r="Q25" s="67"/>
      <c r="R25" s="54">
        <f>Q25-O25</f>
        <v>0</v>
      </c>
      <c r="S25" s="57">
        <f>SUM((J25*100),(K25*10),(L25*40))-M25</f>
        <v>800</v>
      </c>
      <c r="T25" s="68"/>
    </row>
    <row r="26" spans="1:20" x14ac:dyDescent="0.2">
      <c r="A26" s="59">
        <v>35</v>
      </c>
      <c r="B26" s="101" t="s">
        <v>99</v>
      </c>
      <c r="C26" s="69" t="s">
        <v>100</v>
      </c>
      <c r="D26" s="70">
        <v>16226</v>
      </c>
      <c r="E26" s="62">
        <v>0.43611111111111112</v>
      </c>
      <c r="F26" s="63">
        <v>16294</v>
      </c>
      <c r="G26" s="64">
        <v>0.58472222222222225</v>
      </c>
      <c r="H26" s="65">
        <f>F26-D26</f>
        <v>68</v>
      </c>
      <c r="I26" s="66">
        <f>G26-E26</f>
        <v>0.14861111111111114</v>
      </c>
      <c r="J26" s="45">
        <v>7</v>
      </c>
      <c r="K26" s="49">
        <v>7</v>
      </c>
      <c r="L26" s="50">
        <v>1</v>
      </c>
      <c r="M26" s="56">
        <f>IF(I26&lt;$V$1,50,IF(I26&gt;$V$2,50,0))</f>
        <v>50</v>
      </c>
      <c r="N26" s="52">
        <v>0.47152777777777777</v>
      </c>
      <c r="O26" s="49">
        <v>0</v>
      </c>
      <c r="P26" s="53">
        <v>0.49444444444444446</v>
      </c>
      <c r="Q26" s="67">
        <v>15</v>
      </c>
      <c r="R26" s="54">
        <f>Q26-O26</f>
        <v>15</v>
      </c>
      <c r="S26" s="57">
        <f>SUM((J26*100),(K26*10),(L26*40))-M26</f>
        <v>760</v>
      </c>
      <c r="T26" s="72"/>
    </row>
    <row r="27" spans="1:20" x14ac:dyDescent="0.2">
      <c r="A27" s="59">
        <v>41</v>
      </c>
      <c r="B27" s="101" t="s">
        <v>110</v>
      </c>
      <c r="C27" s="69" t="s">
        <v>111</v>
      </c>
      <c r="D27" s="61">
        <v>62285</v>
      </c>
      <c r="E27" s="62">
        <v>0.4375</v>
      </c>
      <c r="F27" s="63">
        <v>62345</v>
      </c>
      <c r="G27" s="64">
        <v>0.58819444444444446</v>
      </c>
      <c r="H27" s="65">
        <f>F27-D27</f>
        <v>60</v>
      </c>
      <c r="I27" s="66">
        <f>G27-E27</f>
        <v>0.15069444444444446</v>
      </c>
      <c r="J27" s="45">
        <v>6</v>
      </c>
      <c r="K27" s="49">
        <v>5</v>
      </c>
      <c r="L27" s="50">
        <v>3</v>
      </c>
      <c r="M27" s="56">
        <f>IF(I27&lt;$V$1,50,IF(I27&gt;$V$2,50,0))</f>
        <v>50</v>
      </c>
      <c r="N27" s="52">
        <v>0.46458333333333335</v>
      </c>
      <c r="O27" s="49">
        <v>0</v>
      </c>
      <c r="P27" s="53">
        <v>0.48958333333333331</v>
      </c>
      <c r="Q27" s="67">
        <v>15.9</v>
      </c>
      <c r="R27" s="54">
        <f>Q27-O27</f>
        <v>15.9</v>
      </c>
      <c r="S27" s="57">
        <f>SUM((J27*100),(K27*10),(L27*40))-M27</f>
        <v>720</v>
      </c>
      <c r="T27" s="72"/>
    </row>
    <row r="28" spans="1:20" x14ac:dyDescent="0.2">
      <c r="A28" s="59">
        <v>34</v>
      </c>
      <c r="B28" s="101" t="s">
        <v>97</v>
      </c>
      <c r="C28" s="60" t="s">
        <v>98</v>
      </c>
      <c r="D28" s="70">
        <v>20489</v>
      </c>
      <c r="E28" s="62">
        <v>0.43611111111111112</v>
      </c>
      <c r="F28" s="63">
        <v>20584</v>
      </c>
      <c r="G28" s="64">
        <v>0.60069444444444442</v>
      </c>
      <c r="H28" s="65">
        <f>F28-D28</f>
        <v>95</v>
      </c>
      <c r="I28" s="66">
        <f>G28-E28</f>
        <v>0.1645833333333333</v>
      </c>
      <c r="J28" s="45">
        <v>7</v>
      </c>
      <c r="K28" s="49">
        <v>6</v>
      </c>
      <c r="L28" s="50">
        <v>0</v>
      </c>
      <c r="M28" s="56">
        <f>IF(I28&lt;$V$1,50,IF(I28&gt;$V$2,50,0))</f>
        <v>50</v>
      </c>
      <c r="N28" s="52">
        <v>0.56180555555555556</v>
      </c>
      <c r="O28" s="49">
        <v>0</v>
      </c>
      <c r="P28" s="53"/>
      <c r="Q28" s="67"/>
      <c r="R28" s="54">
        <f>Q28-O28</f>
        <v>0</v>
      </c>
      <c r="S28" s="57">
        <f>SUM((J28*100),(K28*10),(L28*40))-M28</f>
        <v>710</v>
      </c>
      <c r="T28" s="71"/>
    </row>
    <row r="29" spans="1:20" x14ac:dyDescent="0.2">
      <c r="A29" s="59">
        <v>19</v>
      </c>
      <c r="B29" s="101" t="s">
        <v>69</v>
      </c>
      <c r="C29" s="69" t="s">
        <v>70</v>
      </c>
      <c r="D29" s="70">
        <v>15603</v>
      </c>
      <c r="E29" s="62">
        <v>0.43194444444444446</v>
      </c>
      <c r="F29" s="63">
        <v>15668</v>
      </c>
      <c r="G29" s="64">
        <v>0.58402777777777781</v>
      </c>
      <c r="H29" s="65">
        <f>F29-D29</f>
        <v>65</v>
      </c>
      <c r="I29" s="66">
        <f>G29-E29</f>
        <v>0.15208333333333335</v>
      </c>
      <c r="J29" s="45">
        <v>6</v>
      </c>
      <c r="K29" s="49">
        <v>6</v>
      </c>
      <c r="L29" s="50">
        <v>2</v>
      </c>
      <c r="M29" s="56">
        <f>IF(I29&lt;$V$1,50,IF(I29&gt;$V$2,50,0))</f>
        <v>50</v>
      </c>
      <c r="N29" s="52"/>
      <c r="O29" s="49"/>
      <c r="P29" s="53"/>
      <c r="Q29" s="67"/>
      <c r="R29" s="54">
        <f>Q29-O29</f>
        <v>0</v>
      </c>
      <c r="S29" s="57">
        <f>SUM((J29*100),(K29*10),(L29*40))-M29</f>
        <v>690</v>
      </c>
      <c r="T29" s="71"/>
    </row>
    <row r="30" spans="1:20" x14ac:dyDescent="0.2">
      <c r="A30" s="59">
        <v>22</v>
      </c>
      <c r="B30" s="101" t="s">
        <v>75</v>
      </c>
      <c r="C30" s="69" t="s">
        <v>76</v>
      </c>
      <c r="D30" s="70">
        <v>15198</v>
      </c>
      <c r="E30" s="62">
        <v>0.43333333333333335</v>
      </c>
      <c r="F30" s="63">
        <v>15264</v>
      </c>
      <c r="G30" s="64">
        <v>0.58402777777777781</v>
      </c>
      <c r="H30" s="65">
        <f>F30-D30</f>
        <v>66</v>
      </c>
      <c r="I30" s="66">
        <f>G30-E30</f>
        <v>0.15069444444444446</v>
      </c>
      <c r="J30" s="45">
        <v>6</v>
      </c>
      <c r="K30" s="49">
        <v>6</v>
      </c>
      <c r="L30" s="50">
        <v>2</v>
      </c>
      <c r="M30" s="56">
        <f>IF(I30&lt;$V$1,50,IF(I30&gt;$V$2,50,0))</f>
        <v>50</v>
      </c>
      <c r="N30" s="52">
        <v>0.43333333333333335</v>
      </c>
      <c r="O30" s="49">
        <v>0</v>
      </c>
      <c r="P30" s="53"/>
      <c r="Q30" s="67"/>
      <c r="R30" s="54">
        <f>Q30-O30</f>
        <v>0</v>
      </c>
      <c r="S30" s="57">
        <f>SUM((J30*100),(K30*10),(L30*40))-M30</f>
        <v>690</v>
      </c>
      <c r="T30" s="68"/>
    </row>
    <row r="31" spans="1:20" x14ac:dyDescent="0.2">
      <c r="A31" s="59">
        <v>4</v>
      </c>
      <c r="B31" s="101" t="s">
        <v>45</v>
      </c>
      <c r="C31" s="69" t="s">
        <v>19</v>
      </c>
      <c r="D31" s="61">
        <v>25034</v>
      </c>
      <c r="E31" s="62">
        <v>0.42777777777777776</v>
      </c>
      <c r="F31" s="63">
        <v>25121</v>
      </c>
      <c r="G31" s="64">
        <v>0.59375</v>
      </c>
      <c r="H31" s="65">
        <f>F31-D31</f>
        <v>87</v>
      </c>
      <c r="I31" s="66">
        <f>G31-E31</f>
        <v>0.16597222222222224</v>
      </c>
      <c r="J31" s="45">
        <v>6</v>
      </c>
      <c r="K31" s="49">
        <v>6</v>
      </c>
      <c r="L31" s="50">
        <v>2</v>
      </c>
      <c r="M31" s="56">
        <f>IF(I31&lt;$V$1,50,IF(I31&gt;$V$2,50,0))</f>
        <v>50</v>
      </c>
      <c r="N31" s="52">
        <v>0.56874999999999998</v>
      </c>
      <c r="O31" s="49">
        <v>0</v>
      </c>
      <c r="P31" s="53"/>
      <c r="Q31" s="67"/>
      <c r="R31" s="54">
        <f>Q31-O31</f>
        <v>0</v>
      </c>
      <c r="S31" s="57">
        <f>SUM((J31*100),(K31*10),(L31*40))-M31</f>
        <v>690</v>
      </c>
      <c r="T31" s="71"/>
    </row>
    <row r="32" spans="1:20" x14ac:dyDescent="0.2">
      <c r="A32" s="59">
        <v>12</v>
      </c>
      <c r="B32" s="101" t="s">
        <v>58</v>
      </c>
      <c r="C32" s="69" t="s">
        <v>59</v>
      </c>
      <c r="D32" s="61">
        <v>34047</v>
      </c>
      <c r="E32" s="62">
        <v>0.42986111111111114</v>
      </c>
      <c r="F32" s="63">
        <v>34120</v>
      </c>
      <c r="G32" s="64">
        <v>0.59305555555555556</v>
      </c>
      <c r="H32" s="65">
        <f>F32-D32</f>
        <v>73</v>
      </c>
      <c r="I32" s="66">
        <f>G32-E32</f>
        <v>0.16319444444444442</v>
      </c>
      <c r="J32" s="45">
        <v>6</v>
      </c>
      <c r="K32" s="49">
        <v>6</v>
      </c>
      <c r="L32" s="50">
        <v>1</v>
      </c>
      <c r="M32" s="56">
        <f>IF(I32&lt;$V$1,50,IF(I32&gt;$V$2,50,0))</f>
        <v>50</v>
      </c>
      <c r="N32" s="52">
        <v>0.45902777777777776</v>
      </c>
      <c r="O32" s="49">
        <v>0</v>
      </c>
      <c r="P32" s="53">
        <v>0.51527777777777772</v>
      </c>
      <c r="Q32" s="67">
        <v>28.4</v>
      </c>
      <c r="R32" s="54">
        <f>Q32-O32</f>
        <v>28.4</v>
      </c>
      <c r="S32" s="57">
        <f>SUM((J32*100),(K32*10),(L32*40))-M32</f>
        <v>650</v>
      </c>
      <c r="T32" s="72"/>
    </row>
    <row r="33" spans="1:20" x14ac:dyDescent="0.2">
      <c r="A33" s="59">
        <v>17</v>
      </c>
      <c r="B33" s="101" t="s">
        <v>65</v>
      </c>
      <c r="C33" s="60" t="s">
        <v>66</v>
      </c>
      <c r="D33" s="61">
        <v>38139</v>
      </c>
      <c r="E33" s="62">
        <v>0.43125000000000002</v>
      </c>
      <c r="F33" s="63">
        <v>38212</v>
      </c>
      <c r="G33" s="64">
        <v>0.60069444444444442</v>
      </c>
      <c r="H33" s="65">
        <f>F33-D33</f>
        <v>73</v>
      </c>
      <c r="I33" s="66">
        <f>G33-E33</f>
        <v>0.1694444444444444</v>
      </c>
      <c r="J33" s="45">
        <v>6</v>
      </c>
      <c r="K33" s="49">
        <v>6</v>
      </c>
      <c r="L33" s="50">
        <v>0</v>
      </c>
      <c r="M33" s="56">
        <f>IF(I33&lt;$V$1,50,IF(I33&gt;$V$2,50,0))</f>
        <v>50</v>
      </c>
      <c r="N33" s="52"/>
      <c r="O33" s="49"/>
      <c r="P33" s="53"/>
      <c r="Q33" s="67"/>
      <c r="R33" s="54">
        <f>Q33-O33</f>
        <v>0</v>
      </c>
      <c r="S33" s="57">
        <f>SUM((J33*100),(K33*10),(L33*40))-M33</f>
        <v>610</v>
      </c>
      <c r="T33" s="71"/>
    </row>
    <row r="34" spans="1:20" x14ac:dyDescent="0.2">
      <c r="A34" s="59">
        <v>25</v>
      </c>
      <c r="B34" s="101" t="s">
        <v>81</v>
      </c>
      <c r="C34" s="60" t="s">
        <v>82</v>
      </c>
      <c r="D34" s="61">
        <v>28442</v>
      </c>
      <c r="E34" s="62">
        <v>0.43333333333333335</v>
      </c>
      <c r="F34" s="63">
        <v>28495</v>
      </c>
      <c r="G34" s="64">
        <v>0.5805555555555556</v>
      </c>
      <c r="H34" s="65">
        <f>F34-D34</f>
        <v>53</v>
      </c>
      <c r="I34" s="66">
        <f>G34-E34</f>
        <v>0.14722222222222225</v>
      </c>
      <c r="J34" s="45">
        <v>6</v>
      </c>
      <c r="K34" s="49">
        <v>5</v>
      </c>
      <c r="L34" s="50">
        <v>0</v>
      </c>
      <c r="M34" s="56">
        <f>IF(I34&lt;$V$1,50,IF(I34&gt;$V$2,50,0))</f>
        <v>50</v>
      </c>
      <c r="N34" s="52"/>
      <c r="O34" s="49"/>
      <c r="P34" s="53"/>
      <c r="Q34" s="67"/>
      <c r="R34" s="54">
        <f>Q34-O34</f>
        <v>0</v>
      </c>
      <c r="S34" s="57">
        <f>SUM((J34*100),(K34*10),(L34*40))-M34</f>
        <v>600</v>
      </c>
      <c r="T34" s="71"/>
    </row>
    <row r="35" spans="1:20" x14ac:dyDescent="0.2">
      <c r="A35" s="59">
        <v>20</v>
      </c>
      <c r="B35" s="101" t="s">
        <v>71</v>
      </c>
      <c r="C35" s="69" t="s">
        <v>72</v>
      </c>
      <c r="D35" s="70">
        <v>67961</v>
      </c>
      <c r="E35" s="62">
        <v>0.43263888888888891</v>
      </c>
      <c r="F35" s="63">
        <v>68044</v>
      </c>
      <c r="G35" s="64">
        <v>0.60555555555555551</v>
      </c>
      <c r="H35" s="65">
        <f>F35-D35</f>
        <v>83</v>
      </c>
      <c r="I35" s="66">
        <f>G35-E35</f>
        <v>0.17291666666666661</v>
      </c>
      <c r="J35" s="45">
        <v>5</v>
      </c>
      <c r="K35" s="49">
        <v>5</v>
      </c>
      <c r="L35" s="50">
        <v>2</v>
      </c>
      <c r="M35" s="56">
        <f>IF(I35&lt;$V$1,50,IF(I35&gt;$V$2,50,0))</f>
        <v>50</v>
      </c>
      <c r="N35" s="52"/>
      <c r="O35" s="49"/>
      <c r="P35" s="53"/>
      <c r="Q35" s="67"/>
      <c r="R35" s="54">
        <f>Q35-O35</f>
        <v>0</v>
      </c>
      <c r="S35" s="57">
        <f>SUM((J35*100),(K35*10),(L35*40))-M35</f>
        <v>580</v>
      </c>
      <c r="T35" s="68"/>
    </row>
    <row r="36" spans="1:20" x14ac:dyDescent="0.2">
      <c r="A36" s="59">
        <v>14</v>
      </c>
      <c r="B36" s="101" t="s">
        <v>60</v>
      </c>
      <c r="C36" s="60" t="s">
        <v>61</v>
      </c>
      <c r="D36" s="61">
        <v>89158</v>
      </c>
      <c r="E36" s="62">
        <v>0.43055555555555558</v>
      </c>
      <c r="F36" s="63">
        <v>89187</v>
      </c>
      <c r="G36" s="64">
        <v>0.61736111111111114</v>
      </c>
      <c r="H36" s="65">
        <f>F36-D36</f>
        <v>29</v>
      </c>
      <c r="I36" s="66">
        <f>G36-E36</f>
        <v>0.18680555555555556</v>
      </c>
      <c r="J36" s="45">
        <v>4</v>
      </c>
      <c r="K36" s="49">
        <v>4</v>
      </c>
      <c r="L36" s="50">
        <v>3</v>
      </c>
      <c r="M36" s="56">
        <f>IF(I36&lt;$V$1,50,IF(I36&gt;$V$2,50,0))</f>
        <v>50</v>
      </c>
      <c r="N36" s="52">
        <v>0.46111111111111114</v>
      </c>
      <c r="O36" s="49">
        <v>0</v>
      </c>
      <c r="P36" s="53"/>
      <c r="Q36" s="67"/>
      <c r="R36" s="54">
        <f>Q36-O36</f>
        <v>0</v>
      </c>
      <c r="S36" s="57">
        <f>SUM((J36*100),(K36*10),(L36*40))-M36</f>
        <v>510</v>
      </c>
      <c r="T36" s="71"/>
    </row>
    <row r="37" spans="1:20" x14ac:dyDescent="0.2">
      <c r="A37" s="59">
        <v>42</v>
      </c>
      <c r="B37" s="101" t="s">
        <v>112</v>
      </c>
      <c r="C37" s="60" t="s">
        <v>113</v>
      </c>
      <c r="D37" s="61">
        <v>69113</v>
      </c>
      <c r="E37" s="62">
        <v>0.4375</v>
      </c>
      <c r="F37" s="63">
        <v>69165</v>
      </c>
      <c r="G37" s="64">
        <v>0.56111111111111112</v>
      </c>
      <c r="H37" s="65">
        <f>F37-D37</f>
        <v>52</v>
      </c>
      <c r="I37" s="66">
        <f>G37-E37</f>
        <v>0.12361111111111112</v>
      </c>
      <c r="J37" s="45">
        <v>4</v>
      </c>
      <c r="K37" s="49">
        <v>3</v>
      </c>
      <c r="L37" s="50">
        <v>2</v>
      </c>
      <c r="M37" s="56">
        <f>IF(I37&lt;$V$1,50,IF(I37&gt;$V$2,50,0))</f>
        <v>0</v>
      </c>
      <c r="N37" s="52">
        <v>0.46180555555555558</v>
      </c>
      <c r="O37" s="49">
        <v>0</v>
      </c>
      <c r="P37" s="53">
        <v>0.48680555555555555</v>
      </c>
      <c r="Q37" s="67">
        <v>18.100000000000001</v>
      </c>
      <c r="R37" s="54">
        <f>Q37-O37</f>
        <v>18.100000000000001</v>
      </c>
      <c r="S37" s="57">
        <f>SUM((J37*100),(K37*10),(L37*40))-M37</f>
        <v>510</v>
      </c>
      <c r="T37" s="71"/>
    </row>
    <row r="38" spans="1:20" x14ac:dyDescent="0.2">
      <c r="A38" s="59">
        <v>2</v>
      </c>
      <c r="B38" s="101" t="s">
        <v>41</v>
      </c>
      <c r="C38" s="60" t="s">
        <v>42</v>
      </c>
      <c r="D38" s="61">
        <v>865.9</v>
      </c>
      <c r="E38" s="62">
        <v>0.42708333333333331</v>
      </c>
      <c r="F38" s="63">
        <v>927.9</v>
      </c>
      <c r="G38" s="64">
        <v>0.59513888888888888</v>
      </c>
      <c r="H38" s="65">
        <f>F38-D38</f>
        <v>62</v>
      </c>
      <c r="I38" s="66">
        <f>G38-E38</f>
        <v>0.16805555555555557</v>
      </c>
      <c r="J38" s="45">
        <v>5</v>
      </c>
      <c r="K38" s="49">
        <v>0</v>
      </c>
      <c r="L38" s="50">
        <v>1</v>
      </c>
      <c r="M38" s="56">
        <f>IF(I38&lt;$V$1,50,IF(I38&gt;$V$2,50,0))</f>
        <v>50</v>
      </c>
      <c r="N38" s="52"/>
      <c r="O38" s="49"/>
      <c r="P38" s="53"/>
      <c r="Q38" s="67"/>
      <c r="R38" s="54">
        <f>Q38-O38</f>
        <v>0</v>
      </c>
      <c r="S38" s="57">
        <f>SUM((J38*100),(K38*10),(L38*40))-M38</f>
        <v>490</v>
      </c>
      <c r="T38" s="71"/>
    </row>
    <row r="39" spans="1:20" x14ac:dyDescent="0.2">
      <c r="A39" s="59">
        <v>32</v>
      </c>
      <c r="B39" s="101" t="s">
        <v>93</v>
      </c>
      <c r="C39" s="60" t="s">
        <v>94</v>
      </c>
      <c r="D39" s="70">
        <v>33871</v>
      </c>
      <c r="E39" s="62">
        <v>0.43541666666666667</v>
      </c>
      <c r="F39" s="63">
        <v>33928</v>
      </c>
      <c r="G39" s="64">
        <v>0.59097222222222223</v>
      </c>
      <c r="H39" s="65">
        <f>F39-D39</f>
        <v>57</v>
      </c>
      <c r="I39" s="66">
        <f>G39-E39</f>
        <v>0.15555555555555556</v>
      </c>
      <c r="J39" s="45">
        <v>4</v>
      </c>
      <c r="K39" s="49">
        <v>4</v>
      </c>
      <c r="L39" s="50">
        <v>2</v>
      </c>
      <c r="M39" s="56">
        <f>IF(I39&lt;$V$1,50,IF(I39&gt;$V$2,50,0))</f>
        <v>50</v>
      </c>
      <c r="N39" s="52"/>
      <c r="O39" s="49"/>
      <c r="P39" s="53"/>
      <c r="Q39" s="67"/>
      <c r="R39" s="54">
        <f>Q39-O39</f>
        <v>0</v>
      </c>
      <c r="S39" s="57">
        <f>SUM((J39*100),(K39*10),(L39*40))-M39</f>
        <v>470</v>
      </c>
      <c r="T39" s="71"/>
    </row>
    <row r="40" spans="1:20" x14ac:dyDescent="0.2">
      <c r="A40" s="59">
        <v>21</v>
      </c>
      <c r="B40" s="101" t="s">
        <v>73</v>
      </c>
      <c r="C40" s="69" t="s">
        <v>74</v>
      </c>
      <c r="D40" s="70">
        <v>17315</v>
      </c>
      <c r="E40" s="62">
        <v>0.43263888888888891</v>
      </c>
      <c r="F40" s="63">
        <v>17374</v>
      </c>
      <c r="G40" s="64">
        <v>0.5805555555555556</v>
      </c>
      <c r="H40" s="65">
        <f>F40-D40</f>
        <v>59</v>
      </c>
      <c r="I40" s="66">
        <f>G40-E40</f>
        <v>0.1479166666666667</v>
      </c>
      <c r="J40" s="45">
        <v>5</v>
      </c>
      <c r="K40" s="49">
        <v>1</v>
      </c>
      <c r="L40" s="50">
        <v>0</v>
      </c>
      <c r="M40" s="56">
        <f>IF(I40&lt;$V$1,50,IF(I40&gt;$V$2,50,0))</f>
        <v>50</v>
      </c>
      <c r="N40" s="52"/>
      <c r="O40" s="49"/>
      <c r="P40" s="53"/>
      <c r="Q40" s="67"/>
      <c r="R40" s="54">
        <f>Q40-O40</f>
        <v>0</v>
      </c>
      <c r="S40" s="57">
        <f>SUM((J40*100),(K40*10),(L40*40))-M40</f>
        <v>460</v>
      </c>
      <c r="T40" s="68"/>
    </row>
    <row r="41" spans="1:20" x14ac:dyDescent="0.2">
      <c r="A41" s="59">
        <v>18</v>
      </c>
      <c r="B41" s="101" t="s">
        <v>67</v>
      </c>
      <c r="C41" s="60" t="s">
        <v>68</v>
      </c>
      <c r="D41" s="61">
        <v>14097</v>
      </c>
      <c r="E41" s="62">
        <v>0.43194444444444446</v>
      </c>
      <c r="F41" s="63">
        <v>14162</v>
      </c>
      <c r="G41" s="64">
        <v>0.59861111111111109</v>
      </c>
      <c r="H41" s="65">
        <f>F41-D41</f>
        <v>65</v>
      </c>
      <c r="I41" s="66">
        <f>G41-E41</f>
        <v>0.16666666666666663</v>
      </c>
      <c r="J41" s="45">
        <v>5</v>
      </c>
      <c r="K41" s="49">
        <v>0</v>
      </c>
      <c r="L41" s="50">
        <v>0</v>
      </c>
      <c r="M41" s="56">
        <f>IF(I41&lt;$V$1,50,IF(I41&gt;$V$2,50,0))</f>
        <v>50</v>
      </c>
      <c r="N41" s="52"/>
      <c r="O41" s="49"/>
      <c r="P41" s="53"/>
      <c r="Q41" s="67"/>
      <c r="R41" s="54">
        <f>Q41-O41</f>
        <v>0</v>
      </c>
      <c r="S41" s="57">
        <f>SUM((J41*100),(K41*10),(L41*40))-M41</f>
        <v>450</v>
      </c>
      <c r="T41" s="72"/>
    </row>
    <row r="42" spans="1:20" x14ac:dyDescent="0.2">
      <c r="A42" s="59">
        <v>28</v>
      </c>
      <c r="B42" s="101" t="s">
        <v>86</v>
      </c>
      <c r="C42" s="69" t="s">
        <v>87</v>
      </c>
      <c r="D42" s="61">
        <v>27467</v>
      </c>
      <c r="E42" s="62">
        <v>0.43472222222222223</v>
      </c>
      <c r="F42" s="63">
        <v>27520</v>
      </c>
      <c r="G42" s="64">
        <v>0.56736111111111109</v>
      </c>
      <c r="H42" s="65">
        <f>F42-D42</f>
        <v>53</v>
      </c>
      <c r="I42" s="66">
        <f>G42-E42</f>
        <v>0.13263888888888886</v>
      </c>
      <c r="J42" s="45">
        <v>4</v>
      </c>
      <c r="K42" s="49">
        <v>4</v>
      </c>
      <c r="L42" s="50">
        <v>1</v>
      </c>
      <c r="M42" s="56">
        <f>IF(I42&lt;$V$1,50,IF(I42&gt;$V$2,50,0))</f>
        <v>50</v>
      </c>
      <c r="N42" s="52"/>
      <c r="O42" s="49"/>
      <c r="P42" s="53"/>
      <c r="Q42" s="67"/>
      <c r="R42" s="54">
        <f>Q42-O42</f>
        <v>0</v>
      </c>
      <c r="S42" s="57">
        <f>SUM((J42*100),(K42*10),(L42*40))-M42</f>
        <v>430</v>
      </c>
      <c r="T42" s="68"/>
    </row>
    <row r="43" spans="1:20" x14ac:dyDescent="0.2">
      <c r="A43" s="59">
        <v>39</v>
      </c>
      <c r="B43" s="101" t="s">
        <v>106</v>
      </c>
      <c r="C43" s="60" t="s">
        <v>107</v>
      </c>
      <c r="D43" s="70">
        <v>1772</v>
      </c>
      <c r="E43" s="62">
        <v>0.43680555555555556</v>
      </c>
      <c r="F43" s="63">
        <v>1839</v>
      </c>
      <c r="G43" s="64">
        <v>0.58958333333333335</v>
      </c>
      <c r="H43" s="65">
        <f>F43-D43</f>
        <v>67</v>
      </c>
      <c r="I43" s="66">
        <f>G43-E43</f>
        <v>0.15277777777777779</v>
      </c>
      <c r="J43" s="45">
        <v>4</v>
      </c>
      <c r="K43" s="49">
        <v>4</v>
      </c>
      <c r="L43" s="50">
        <v>1</v>
      </c>
      <c r="M43" s="56">
        <f>IF(I43&lt;$V$1,50,IF(I43&gt;$V$2,50,0))</f>
        <v>50</v>
      </c>
      <c r="N43" s="52"/>
      <c r="O43" s="49"/>
      <c r="P43" s="53"/>
      <c r="Q43" s="67"/>
      <c r="R43" s="54">
        <f>Q43-O43</f>
        <v>0</v>
      </c>
      <c r="S43" s="57">
        <f>SUM((J43*100),(K43*10),(L43*40))-M43</f>
        <v>430</v>
      </c>
      <c r="T43" s="71"/>
    </row>
    <row r="44" spans="1:20" x14ac:dyDescent="0.2">
      <c r="A44" s="59">
        <v>45</v>
      </c>
      <c r="B44" s="101" t="s">
        <v>41</v>
      </c>
      <c r="C44" s="69" t="s">
        <v>116</v>
      </c>
      <c r="D44" s="70">
        <v>5881</v>
      </c>
      <c r="E44" s="62">
        <v>0.43819444444444444</v>
      </c>
      <c r="F44" s="63">
        <v>5960</v>
      </c>
      <c r="G44" s="64">
        <v>0.59236111111111112</v>
      </c>
      <c r="H44" s="65">
        <f>F44-D44</f>
        <v>79</v>
      </c>
      <c r="I44" s="66">
        <f>G44-E44</f>
        <v>0.15416666666666667</v>
      </c>
      <c r="J44" s="45">
        <v>4</v>
      </c>
      <c r="K44" s="49">
        <v>2</v>
      </c>
      <c r="L44" s="50">
        <v>1</v>
      </c>
      <c r="M44" s="56">
        <f>IF(I44&lt;$V$1,50,IF(I44&gt;$V$2,50,0))</f>
        <v>50</v>
      </c>
      <c r="N44" s="52"/>
      <c r="O44" s="49"/>
      <c r="P44" s="53"/>
      <c r="Q44" s="67"/>
      <c r="R44" s="54">
        <f>Q44-O44</f>
        <v>0</v>
      </c>
      <c r="S44" s="57">
        <f>SUM((J44*100),(K44*10),(L44*40))-M44</f>
        <v>410</v>
      </c>
      <c r="T44" s="71"/>
    </row>
    <row r="45" spans="1:20" x14ac:dyDescent="0.2">
      <c r="A45" s="59">
        <v>11</v>
      </c>
      <c r="B45" s="101" t="s">
        <v>56</v>
      </c>
      <c r="C45" s="69" t="s">
        <v>57</v>
      </c>
      <c r="D45" s="70">
        <v>27244</v>
      </c>
      <c r="E45" s="62">
        <v>0.42986111111111114</v>
      </c>
      <c r="F45" s="63">
        <v>27318</v>
      </c>
      <c r="G45" s="64">
        <v>0.59930555555555554</v>
      </c>
      <c r="H45" s="65">
        <f>F45-D45</f>
        <v>74</v>
      </c>
      <c r="I45" s="66">
        <f>G45-E45</f>
        <v>0.1694444444444444</v>
      </c>
      <c r="J45" s="45">
        <v>4</v>
      </c>
      <c r="K45" s="49">
        <v>4</v>
      </c>
      <c r="L45" s="50">
        <v>0</v>
      </c>
      <c r="M45" s="56">
        <f>IF(I45&lt;$V$1,50,IF(I45&gt;$V$2,50,0))</f>
        <v>50</v>
      </c>
      <c r="N45" s="52"/>
      <c r="O45" s="49"/>
      <c r="P45" s="53"/>
      <c r="Q45" s="67"/>
      <c r="R45" s="54">
        <f>Q45-O45</f>
        <v>0</v>
      </c>
      <c r="S45" s="57">
        <f>SUM((J45*100),(K45*10),(L45*40))-M45</f>
        <v>390</v>
      </c>
      <c r="T45" s="72"/>
    </row>
    <row r="46" spans="1:20" x14ac:dyDescent="0.2">
      <c r="A46" s="59">
        <v>23</v>
      </c>
      <c r="B46" s="101" t="s">
        <v>77</v>
      </c>
      <c r="C46" s="60" t="s">
        <v>78</v>
      </c>
      <c r="D46" s="61">
        <v>9301</v>
      </c>
      <c r="E46" s="62">
        <v>0.43333333333333335</v>
      </c>
      <c r="F46" s="63">
        <v>9354</v>
      </c>
      <c r="G46" s="64">
        <v>0.57291666666666663</v>
      </c>
      <c r="H46" s="65">
        <f>F46-D46</f>
        <v>53</v>
      </c>
      <c r="I46" s="66">
        <f>G46-E46</f>
        <v>0.13958333333333328</v>
      </c>
      <c r="J46" s="45">
        <v>3</v>
      </c>
      <c r="K46" s="49">
        <v>3</v>
      </c>
      <c r="L46" s="50">
        <v>1</v>
      </c>
      <c r="M46" s="56">
        <f>IF(I46&lt;$V$1,50,IF(I46&gt;$V$2,50,0))</f>
        <v>50</v>
      </c>
      <c r="N46" s="52"/>
      <c r="O46" s="49"/>
      <c r="P46" s="53"/>
      <c r="Q46" s="67"/>
      <c r="R46" s="54">
        <f>Q46-O46</f>
        <v>0</v>
      </c>
      <c r="S46" s="57">
        <f>SUM((J46*100),(K46*10),(L46*40))-M46</f>
        <v>320</v>
      </c>
      <c r="T46" s="71"/>
    </row>
    <row r="47" spans="1:20" x14ac:dyDescent="0.2">
      <c r="A47" s="59">
        <v>46</v>
      </c>
      <c r="B47" s="101" t="s">
        <v>117</v>
      </c>
      <c r="C47" s="60" t="s">
        <v>118</v>
      </c>
      <c r="D47" s="70">
        <v>71042</v>
      </c>
      <c r="E47" s="62">
        <v>0.43819444444444444</v>
      </c>
      <c r="F47" s="63"/>
      <c r="G47" s="64"/>
      <c r="H47" s="65">
        <f>F47-D47</f>
        <v>-71042</v>
      </c>
      <c r="I47" s="66">
        <f>G47-E47</f>
        <v>-0.43819444444444444</v>
      </c>
      <c r="J47" s="45"/>
      <c r="K47" s="49"/>
      <c r="L47" s="50"/>
      <c r="M47" s="56">
        <f>IF(I47&lt;$V$1,50,IF(I47&gt;$V$2,50,0))</f>
        <v>50</v>
      </c>
      <c r="N47" s="52"/>
      <c r="O47" s="49"/>
      <c r="P47" s="53"/>
      <c r="Q47" s="67"/>
      <c r="R47" s="54">
        <f>Q47-O47</f>
        <v>0</v>
      </c>
      <c r="S47" s="57">
        <f>SUM((J47*100),(K47*10),(L47*40))-M47</f>
        <v>-50</v>
      </c>
      <c r="T47" s="71"/>
    </row>
    <row r="48" spans="1:20" x14ac:dyDescent="0.2">
      <c r="A48" s="59">
        <v>15</v>
      </c>
      <c r="B48" s="101" t="s">
        <v>62</v>
      </c>
      <c r="C48" s="60" t="s">
        <v>63</v>
      </c>
      <c r="D48" s="70">
        <v>29129</v>
      </c>
      <c r="E48" s="62">
        <v>0.43055555555555558</v>
      </c>
      <c r="F48" s="63"/>
      <c r="G48" s="64"/>
      <c r="H48" s="65">
        <f>F48-D48</f>
        <v>-29129</v>
      </c>
      <c r="I48" s="66">
        <f>G48-E48</f>
        <v>-0.43055555555555558</v>
      </c>
      <c r="J48" s="45"/>
      <c r="K48" s="49"/>
      <c r="L48" s="50"/>
      <c r="M48" s="56">
        <f>IF(I48&lt;$V$1,50,IF(I48&gt;$V$2,50,0))</f>
        <v>50</v>
      </c>
      <c r="N48" s="52"/>
      <c r="O48" s="49"/>
      <c r="P48" s="53"/>
      <c r="Q48" s="67"/>
      <c r="R48" s="54">
        <f>Q48-O48</f>
        <v>0</v>
      </c>
      <c r="S48" s="57">
        <f>SUM((J48*100),(K48*10),(L48*40))-M48</f>
        <v>-50</v>
      </c>
      <c r="T48" s="71"/>
    </row>
    <row r="49" spans="1:20" x14ac:dyDescent="0.2">
      <c r="A49" s="59">
        <v>40</v>
      </c>
      <c r="B49" s="101" t="s">
        <v>108</v>
      </c>
      <c r="C49" s="60" t="s">
        <v>109</v>
      </c>
      <c r="D49" s="70">
        <v>79376</v>
      </c>
      <c r="E49" s="62">
        <v>0.4375</v>
      </c>
      <c r="F49" s="63">
        <v>79441</v>
      </c>
      <c r="G49" s="64">
        <v>0.58194444444444449</v>
      </c>
      <c r="H49" s="65">
        <f>F49-D49</f>
        <v>65</v>
      </c>
      <c r="I49" s="66">
        <f>G49-E49</f>
        <v>0.14444444444444449</v>
      </c>
      <c r="J49" s="45"/>
      <c r="K49" s="49"/>
      <c r="L49" s="50"/>
      <c r="M49" s="56">
        <f>IF(I49&lt;$V$1,50,IF(I49&gt;$V$2,50,0))</f>
        <v>50</v>
      </c>
      <c r="N49" s="52"/>
      <c r="O49" s="49"/>
      <c r="P49" s="53"/>
      <c r="Q49" s="67"/>
      <c r="R49" s="54">
        <f>Q49-O49</f>
        <v>0</v>
      </c>
      <c r="S49" s="57">
        <f>SUM((J49*100),(K49*10),(L49*40))-M49</f>
        <v>-50</v>
      </c>
      <c r="T49" s="71"/>
    </row>
    <row r="50" spans="1:20" x14ac:dyDescent="0.2">
      <c r="A50" s="59"/>
      <c r="B50" s="101"/>
      <c r="C50" s="60"/>
      <c r="D50" s="70"/>
      <c r="E50" s="62"/>
      <c r="F50" s="63"/>
      <c r="G50" s="64"/>
      <c r="H50" s="65">
        <f t="shared" ref="H38:H69" si="0">F50-D50</f>
        <v>0</v>
      </c>
      <c r="I50" s="66">
        <f t="shared" ref="I38:I69" si="1">G50-E50</f>
        <v>0</v>
      </c>
      <c r="J50" s="45"/>
      <c r="K50" s="49"/>
      <c r="L50" s="50"/>
      <c r="M50" s="56">
        <f t="shared" ref="M38:M69" si="2">IF(I50&lt;$V$1,50,IF(I50&gt;$V$2,50,0))</f>
        <v>50</v>
      </c>
      <c r="N50" s="52"/>
      <c r="O50" s="49"/>
      <c r="P50" s="53"/>
      <c r="Q50" s="67"/>
      <c r="R50" s="54">
        <f t="shared" ref="R38:R69" si="3">Q50-O50</f>
        <v>0</v>
      </c>
      <c r="S50" s="57">
        <f t="shared" ref="S7:S70" si="4">SUM((J50*100),(K50*10),(L50*40))-M50</f>
        <v>-50</v>
      </c>
      <c r="T50" s="71"/>
    </row>
    <row r="51" spans="1:20" ht="15" thickBot="1" x14ac:dyDescent="0.25">
      <c r="A51" s="59"/>
      <c r="B51" s="101"/>
      <c r="C51" s="69"/>
      <c r="D51" s="61"/>
      <c r="E51" s="62"/>
      <c r="F51" s="63"/>
      <c r="G51" s="64"/>
      <c r="H51" s="65">
        <f t="shared" si="0"/>
        <v>0</v>
      </c>
      <c r="I51" s="66">
        <f t="shared" si="1"/>
        <v>0</v>
      </c>
      <c r="J51" s="45"/>
      <c r="K51" s="49"/>
      <c r="L51" s="50"/>
      <c r="M51" s="56">
        <f t="shared" si="2"/>
        <v>50</v>
      </c>
      <c r="N51" s="52"/>
      <c r="O51" s="49"/>
      <c r="P51" s="53"/>
      <c r="Q51" s="67"/>
      <c r="R51" s="54">
        <f t="shared" si="3"/>
        <v>0</v>
      </c>
      <c r="S51" s="57">
        <f t="shared" si="4"/>
        <v>-50</v>
      </c>
      <c r="T51" s="73"/>
    </row>
    <row r="52" spans="1:20" x14ac:dyDescent="0.2">
      <c r="A52" s="59"/>
      <c r="B52" s="101"/>
      <c r="C52" s="60"/>
      <c r="D52" s="61"/>
      <c r="E52" s="62"/>
      <c r="F52" s="63"/>
      <c r="G52" s="64"/>
      <c r="H52" s="65">
        <f t="shared" si="0"/>
        <v>0</v>
      </c>
      <c r="I52" s="66">
        <f t="shared" si="1"/>
        <v>0</v>
      </c>
      <c r="J52" s="45"/>
      <c r="K52" s="49"/>
      <c r="L52" s="50"/>
      <c r="M52" s="56">
        <f t="shared" si="2"/>
        <v>50</v>
      </c>
      <c r="N52" s="52"/>
      <c r="O52" s="49"/>
      <c r="P52" s="53"/>
      <c r="Q52" s="67"/>
      <c r="R52" s="54">
        <f t="shared" si="3"/>
        <v>0</v>
      </c>
      <c r="S52" s="57">
        <f t="shared" si="4"/>
        <v>-50</v>
      </c>
      <c r="T52" s="74"/>
    </row>
    <row r="53" spans="1:20" x14ac:dyDescent="0.2">
      <c r="A53" s="59"/>
      <c r="B53" s="101"/>
      <c r="C53" s="60"/>
      <c r="D53" s="70"/>
      <c r="E53" s="62"/>
      <c r="F53" s="63"/>
      <c r="G53" s="64"/>
      <c r="H53" s="65">
        <f t="shared" si="0"/>
        <v>0</v>
      </c>
      <c r="I53" s="66">
        <f t="shared" si="1"/>
        <v>0</v>
      </c>
      <c r="J53" s="45"/>
      <c r="K53" s="49"/>
      <c r="L53" s="50"/>
      <c r="M53" s="56">
        <f t="shared" si="2"/>
        <v>50</v>
      </c>
      <c r="N53" s="52"/>
      <c r="O53" s="49"/>
      <c r="P53" s="53"/>
      <c r="Q53" s="67"/>
      <c r="R53" s="54">
        <f t="shared" si="3"/>
        <v>0</v>
      </c>
      <c r="S53" s="57">
        <f t="shared" si="4"/>
        <v>-50</v>
      </c>
      <c r="T53" s="75"/>
    </row>
    <row r="54" spans="1:20" x14ac:dyDescent="0.2">
      <c r="A54" s="59"/>
      <c r="B54" s="101"/>
      <c r="C54" s="60"/>
      <c r="D54" s="70"/>
      <c r="E54" s="62"/>
      <c r="F54" s="63"/>
      <c r="G54" s="64"/>
      <c r="H54" s="65">
        <f t="shared" si="0"/>
        <v>0</v>
      </c>
      <c r="I54" s="66">
        <f t="shared" si="1"/>
        <v>0</v>
      </c>
      <c r="J54" s="45"/>
      <c r="K54" s="49"/>
      <c r="L54" s="50"/>
      <c r="M54" s="56">
        <f t="shared" si="2"/>
        <v>50</v>
      </c>
      <c r="N54" s="52"/>
      <c r="O54" s="49"/>
      <c r="P54" s="53"/>
      <c r="Q54" s="67"/>
      <c r="R54" s="54">
        <f t="shared" si="3"/>
        <v>0</v>
      </c>
      <c r="S54" s="57">
        <f t="shared" si="4"/>
        <v>-50</v>
      </c>
      <c r="T54" s="75"/>
    </row>
    <row r="55" spans="1:20" x14ac:dyDescent="0.2">
      <c r="A55" s="59"/>
      <c r="B55" s="101"/>
      <c r="C55" s="69"/>
      <c r="D55" s="70"/>
      <c r="E55" s="62"/>
      <c r="F55" s="63"/>
      <c r="G55" s="64"/>
      <c r="H55" s="65">
        <f t="shared" si="0"/>
        <v>0</v>
      </c>
      <c r="I55" s="66">
        <f t="shared" si="1"/>
        <v>0</v>
      </c>
      <c r="J55" s="45"/>
      <c r="K55" s="49"/>
      <c r="L55" s="50"/>
      <c r="M55" s="56">
        <f t="shared" si="2"/>
        <v>50</v>
      </c>
      <c r="N55" s="52"/>
      <c r="O55" s="49"/>
      <c r="P55" s="53"/>
      <c r="Q55" s="67"/>
      <c r="R55" s="54">
        <f t="shared" si="3"/>
        <v>0</v>
      </c>
      <c r="S55" s="57">
        <f t="shared" si="4"/>
        <v>-50</v>
      </c>
      <c r="T55" s="74"/>
    </row>
    <row r="56" spans="1:20" x14ac:dyDescent="0.2">
      <c r="A56" s="59"/>
      <c r="B56" s="101"/>
      <c r="C56" s="60"/>
      <c r="D56" s="70"/>
      <c r="E56" s="62"/>
      <c r="F56" s="63"/>
      <c r="G56" s="64"/>
      <c r="H56" s="65">
        <f t="shared" si="0"/>
        <v>0</v>
      </c>
      <c r="I56" s="66">
        <f t="shared" si="1"/>
        <v>0</v>
      </c>
      <c r="J56" s="45"/>
      <c r="K56" s="49"/>
      <c r="L56" s="50"/>
      <c r="M56" s="56">
        <f t="shared" si="2"/>
        <v>50</v>
      </c>
      <c r="N56" s="52"/>
      <c r="O56" s="49"/>
      <c r="P56" s="53"/>
      <c r="Q56" s="67"/>
      <c r="R56" s="54">
        <f t="shared" si="3"/>
        <v>0</v>
      </c>
      <c r="S56" s="57">
        <f t="shared" si="4"/>
        <v>-50</v>
      </c>
    </row>
    <row r="57" spans="1:20" x14ac:dyDescent="0.2">
      <c r="A57" s="59"/>
      <c r="B57" s="101"/>
      <c r="C57" s="60"/>
      <c r="D57" s="70"/>
      <c r="E57" s="62"/>
      <c r="F57" s="63"/>
      <c r="G57" s="64"/>
      <c r="H57" s="65">
        <f t="shared" si="0"/>
        <v>0</v>
      </c>
      <c r="I57" s="66">
        <f t="shared" si="1"/>
        <v>0</v>
      </c>
      <c r="J57" s="45"/>
      <c r="K57" s="49"/>
      <c r="L57" s="50"/>
      <c r="M57" s="56">
        <f t="shared" si="2"/>
        <v>50</v>
      </c>
      <c r="N57" s="52"/>
      <c r="O57" s="49"/>
      <c r="P57" s="53"/>
      <c r="Q57" s="67"/>
      <c r="R57" s="54">
        <f t="shared" si="3"/>
        <v>0</v>
      </c>
      <c r="S57" s="57">
        <f t="shared" si="4"/>
        <v>-50</v>
      </c>
    </row>
    <row r="58" spans="1:20" x14ac:dyDescent="0.2">
      <c r="A58" s="59"/>
      <c r="B58" s="101"/>
      <c r="C58" s="69"/>
      <c r="D58" s="70"/>
      <c r="E58" s="62"/>
      <c r="F58" s="63"/>
      <c r="G58" s="64"/>
      <c r="H58" s="65">
        <f t="shared" si="0"/>
        <v>0</v>
      </c>
      <c r="I58" s="66">
        <f t="shared" si="1"/>
        <v>0</v>
      </c>
      <c r="J58" s="45"/>
      <c r="K58" s="49"/>
      <c r="L58" s="50"/>
      <c r="M58" s="56">
        <f t="shared" si="2"/>
        <v>50</v>
      </c>
      <c r="N58" s="52"/>
      <c r="O58" s="49"/>
      <c r="P58" s="53"/>
      <c r="Q58" s="67"/>
      <c r="R58" s="54">
        <f t="shared" si="3"/>
        <v>0</v>
      </c>
      <c r="S58" s="57">
        <f t="shared" si="4"/>
        <v>-50</v>
      </c>
      <c r="T58" s="74"/>
    </row>
    <row r="59" spans="1:20" x14ac:dyDescent="0.2">
      <c r="A59" s="59"/>
      <c r="B59" s="101"/>
      <c r="C59" s="60"/>
      <c r="D59" s="61"/>
      <c r="E59" s="62"/>
      <c r="F59" s="63"/>
      <c r="G59" s="64"/>
      <c r="H59" s="65">
        <f t="shared" si="0"/>
        <v>0</v>
      </c>
      <c r="I59" s="66">
        <f t="shared" si="1"/>
        <v>0</v>
      </c>
      <c r="J59" s="45"/>
      <c r="K59" s="49"/>
      <c r="L59" s="50"/>
      <c r="M59" s="56">
        <f t="shared" si="2"/>
        <v>50</v>
      </c>
      <c r="N59" s="52"/>
      <c r="O59" s="49"/>
      <c r="P59" s="53"/>
      <c r="Q59" s="67"/>
      <c r="R59" s="54">
        <f t="shared" si="3"/>
        <v>0</v>
      </c>
      <c r="S59" s="57">
        <f t="shared" si="4"/>
        <v>-50</v>
      </c>
      <c r="T59" s="74"/>
    </row>
    <row r="60" spans="1:20" x14ac:dyDescent="0.2">
      <c r="A60" s="59"/>
      <c r="B60" s="101"/>
      <c r="C60" s="69"/>
      <c r="D60" s="70"/>
      <c r="E60" s="62"/>
      <c r="F60" s="63"/>
      <c r="G60" s="64"/>
      <c r="H60" s="65">
        <f t="shared" si="0"/>
        <v>0</v>
      </c>
      <c r="I60" s="66">
        <f t="shared" si="1"/>
        <v>0</v>
      </c>
      <c r="J60" s="45"/>
      <c r="K60" s="49"/>
      <c r="L60" s="50"/>
      <c r="M60" s="56">
        <f t="shared" si="2"/>
        <v>50</v>
      </c>
      <c r="N60" s="52"/>
      <c r="O60" s="49"/>
      <c r="P60" s="53"/>
      <c r="Q60" s="67"/>
      <c r="R60" s="54">
        <f t="shared" si="3"/>
        <v>0</v>
      </c>
      <c r="S60" s="57">
        <f t="shared" si="4"/>
        <v>-50</v>
      </c>
      <c r="T60" s="74"/>
    </row>
    <row r="61" spans="1:20" x14ac:dyDescent="0.2">
      <c r="A61" s="59"/>
      <c r="B61" s="101"/>
      <c r="C61" s="69"/>
      <c r="D61" s="61"/>
      <c r="E61" s="62"/>
      <c r="F61" s="63"/>
      <c r="G61" s="64"/>
      <c r="H61" s="65">
        <f t="shared" si="0"/>
        <v>0</v>
      </c>
      <c r="I61" s="66">
        <f t="shared" si="1"/>
        <v>0</v>
      </c>
      <c r="J61" s="45"/>
      <c r="K61" s="49"/>
      <c r="L61" s="50"/>
      <c r="M61" s="56">
        <f t="shared" si="2"/>
        <v>50</v>
      </c>
      <c r="N61" s="52"/>
      <c r="O61" s="49"/>
      <c r="P61" s="53"/>
      <c r="Q61" s="67"/>
      <c r="R61" s="54">
        <f t="shared" si="3"/>
        <v>0</v>
      </c>
      <c r="S61" s="57">
        <f t="shared" si="4"/>
        <v>-50</v>
      </c>
      <c r="T61" s="75"/>
    </row>
    <row r="62" spans="1:20" x14ac:dyDescent="0.2">
      <c r="A62" s="59"/>
      <c r="B62" s="101"/>
      <c r="C62" s="69"/>
      <c r="D62" s="70"/>
      <c r="E62" s="62"/>
      <c r="F62" s="63"/>
      <c r="G62" s="64"/>
      <c r="H62" s="65">
        <f t="shared" si="0"/>
        <v>0</v>
      </c>
      <c r="I62" s="66">
        <f t="shared" si="1"/>
        <v>0</v>
      </c>
      <c r="J62" s="45"/>
      <c r="K62" s="49"/>
      <c r="L62" s="50"/>
      <c r="M62" s="56">
        <f t="shared" si="2"/>
        <v>50</v>
      </c>
      <c r="N62" s="52"/>
      <c r="O62" s="49"/>
      <c r="P62" s="53"/>
      <c r="Q62" s="67"/>
      <c r="R62" s="54">
        <f t="shared" si="3"/>
        <v>0</v>
      </c>
      <c r="S62" s="57">
        <f t="shared" si="4"/>
        <v>-50</v>
      </c>
      <c r="T62" s="74"/>
    </row>
    <row r="63" spans="1:20" x14ac:dyDescent="0.2">
      <c r="A63" s="59"/>
      <c r="B63" s="101"/>
      <c r="C63" s="60"/>
      <c r="D63" s="70"/>
      <c r="E63" s="62"/>
      <c r="F63" s="63"/>
      <c r="G63" s="64"/>
      <c r="H63" s="65">
        <f t="shared" si="0"/>
        <v>0</v>
      </c>
      <c r="I63" s="66">
        <f t="shared" si="1"/>
        <v>0</v>
      </c>
      <c r="J63" s="45"/>
      <c r="K63" s="49"/>
      <c r="L63" s="50"/>
      <c r="M63" s="56">
        <f t="shared" si="2"/>
        <v>50</v>
      </c>
      <c r="N63" s="52"/>
      <c r="O63" s="49"/>
      <c r="P63" s="53"/>
      <c r="Q63" s="67"/>
      <c r="R63" s="54">
        <f t="shared" si="3"/>
        <v>0</v>
      </c>
      <c r="S63" s="57">
        <f t="shared" si="4"/>
        <v>-50</v>
      </c>
      <c r="T63" s="74"/>
    </row>
    <row r="64" spans="1:20" x14ac:dyDescent="0.2">
      <c r="A64" s="59"/>
      <c r="B64" s="101"/>
      <c r="C64" s="60"/>
      <c r="D64" s="61"/>
      <c r="E64" s="62"/>
      <c r="F64" s="63"/>
      <c r="G64" s="64"/>
      <c r="H64" s="65">
        <f t="shared" si="0"/>
        <v>0</v>
      </c>
      <c r="I64" s="66">
        <f t="shared" si="1"/>
        <v>0</v>
      </c>
      <c r="J64" s="45"/>
      <c r="K64" s="49"/>
      <c r="L64" s="50"/>
      <c r="M64" s="56">
        <f t="shared" si="2"/>
        <v>50</v>
      </c>
      <c r="N64" s="52"/>
      <c r="O64" s="49"/>
      <c r="P64" s="53"/>
      <c r="Q64" s="67"/>
      <c r="R64" s="54">
        <f t="shared" si="3"/>
        <v>0</v>
      </c>
      <c r="S64" s="57">
        <f t="shared" si="4"/>
        <v>-50</v>
      </c>
    </row>
    <row r="65" spans="1:19" x14ac:dyDescent="0.2">
      <c r="A65" s="59"/>
      <c r="B65" s="101"/>
      <c r="C65" s="69"/>
      <c r="D65" s="70"/>
      <c r="E65" s="62"/>
      <c r="F65" s="63"/>
      <c r="G65" s="64"/>
      <c r="H65" s="65">
        <f t="shared" si="0"/>
        <v>0</v>
      </c>
      <c r="I65" s="66">
        <f t="shared" si="1"/>
        <v>0</v>
      </c>
      <c r="J65" s="45"/>
      <c r="K65" s="49"/>
      <c r="L65" s="50"/>
      <c r="M65" s="56">
        <f t="shared" si="2"/>
        <v>50</v>
      </c>
      <c r="N65" s="52"/>
      <c r="O65" s="49"/>
      <c r="P65" s="53"/>
      <c r="Q65" s="67"/>
      <c r="R65" s="54">
        <f t="shared" si="3"/>
        <v>0</v>
      </c>
      <c r="S65" s="57">
        <f t="shared" si="4"/>
        <v>-50</v>
      </c>
    </row>
    <row r="66" spans="1:19" x14ac:dyDescent="0.2">
      <c r="A66" s="59"/>
      <c r="B66" s="101"/>
      <c r="C66" s="60"/>
      <c r="D66" s="61"/>
      <c r="E66" s="62"/>
      <c r="F66" s="63"/>
      <c r="G66" s="64"/>
      <c r="H66" s="65">
        <f t="shared" si="0"/>
        <v>0</v>
      </c>
      <c r="I66" s="66">
        <f t="shared" si="1"/>
        <v>0</v>
      </c>
      <c r="J66" s="45"/>
      <c r="K66" s="49"/>
      <c r="L66" s="50"/>
      <c r="M66" s="56">
        <f t="shared" si="2"/>
        <v>50</v>
      </c>
      <c r="N66" s="52"/>
      <c r="O66" s="49"/>
      <c r="P66" s="53"/>
      <c r="Q66" s="67"/>
      <c r="R66" s="54">
        <f t="shared" si="3"/>
        <v>0</v>
      </c>
      <c r="S66" s="57">
        <f t="shared" si="4"/>
        <v>-50</v>
      </c>
    </row>
    <row r="67" spans="1:19" x14ac:dyDescent="0.2">
      <c r="A67" s="59"/>
      <c r="B67" s="101"/>
      <c r="C67" s="69"/>
      <c r="D67" s="61"/>
      <c r="E67" s="62"/>
      <c r="F67" s="63"/>
      <c r="G67" s="64"/>
      <c r="H67" s="65">
        <f t="shared" si="0"/>
        <v>0</v>
      </c>
      <c r="I67" s="66">
        <f t="shared" si="1"/>
        <v>0</v>
      </c>
      <c r="J67" s="45"/>
      <c r="K67" s="49"/>
      <c r="L67" s="50"/>
      <c r="M67" s="56">
        <f t="shared" si="2"/>
        <v>50</v>
      </c>
      <c r="N67" s="52"/>
      <c r="O67" s="49"/>
      <c r="P67" s="53"/>
      <c r="Q67" s="67"/>
      <c r="R67" s="54">
        <f t="shared" si="3"/>
        <v>0</v>
      </c>
      <c r="S67" s="57">
        <f t="shared" si="4"/>
        <v>-50</v>
      </c>
    </row>
    <row r="68" spans="1:19" x14ac:dyDescent="0.2">
      <c r="A68" s="59"/>
      <c r="B68" s="101"/>
      <c r="C68" s="60"/>
      <c r="D68" s="61"/>
      <c r="E68" s="62"/>
      <c r="F68" s="63"/>
      <c r="G68" s="64"/>
      <c r="H68" s="65">
        <f t="shared" si="0"/>
        <v>0</v>
      </c>
      <c r="I68" s="66">
        <f t="shared" si="1"/>
        <v>0</v>
      </c>
      <c r="J68" s="45"/>
      <c r="K68" s="49"/>
      <c r="L68" s="50"/>
      <c r="M68" s="56">
        <f t="shared" si="2"/>
        <v>50</v>
      </c>
      <c r="N68" s="52"/>
      <c r="O68" s="49"/>
      <c r="P68" s="53"/>
      <c r="Q68" s="67"/>
      <c r="R68" s="54">
        <f t="shared" si="3"/>
        <v>0</v>
      </c>
      <c r="S68" s="57">
        <f t="shared" si="4"/>
        <v>-50</v>
      </c>
    </row>
    <row r="69" spans="1:19" x14ac:dyDescent="0.2">
      <c r="A69" s="59"/>
      <c r="B69" s="101"/>
      <c r="C69" s="69"/>
      <c r="D69" s="70"/>
      <c r="E69" s="62"/>
      <c r="F69" s="63"/>
      <c r="G69" s="64"/>
      <c r="H69" s="65">
        <f t="shared" si="0"/>
        <v>0</v>
      </c>
      <c r="I69" s="66">
        <f t="shared" si="1"/>
        <v>0</v>
      </c>
      <c r="J69" s="45"/>
      <c r="K69" s="49"/>
      <c r="L69" s="50"/>
      <c r="M69" s="56">
        <f t="shared" si="2"/>
        <v>50</v>
      </c>
      <c r="N69" s="52"/>
      <c r="O69" s="49"/>
      <c r="P69" s="53"/>
      <c r="Q69" s="67"/>
      <c r="R69" s="54">
        <f t="shared" si="3"/>
        <v>0</v>
      </c>
      <c r="S69" s="57">
        <f t="shared" si="4"/>
        <v>-50</v>
      </c>
    </row>
    <row r="70" spans="1:19" x14ac:dyDescent="0.2">
      <c r="A70" s="59"/>
      <c r="B70" s="101"/>
      <c r="C70" s="69"/>
      <c r="D70" s="61"/>
      <c r="E70" s="62"/>
      <c r="F70" s="63"/>
      <c r="G70" s="64"/>
      <c r="H70" s="65">
        <f t="shared" ref="H70:H101" si="5">F70-D70</f>
        <v>0</v>
      </c>
      <c r="I70" s="66">
        <f t="shared" ref="I70:I101" si="6">G70-E70</f>
        <v>0</v>
      </c>
      <c r="J70" s="45"/>
      <c r="K70" s="49"/>
      <c r="L70" s="50"/>
      <c r="M70" s="56">
        <f t="shared" ref="M70:M101" si="7">IF(I70&lt;$V$1,50,IF(I70&gt;$V$2,50,0))</f>
        <v>50</v>
      </c>
      <c r="N70" s="52"/>
      <c r="O70" s="49"/>
      <c r="P70" s="53"/>
      <c r="Q70" s="67"/>
      <c r="R70" s="54">
        <f t="shared" ref="R70:R101" si="8">Q70-O70</f>
        <v>0</v>
      </c>
      <c r="S70" s="57">
        <f t="shared" si="4"/>
        <v>-50</v>
      </c>
    </row>
    <row r="71" spans="1:19" x14ac:dyDescent="0.2">
      <c r="A71" s="59"/>
      <c r="B71" s="101"/>
      <c r="C71" s="69"/>
      <c r="D71" s="61"/>
      <c r="E71" s="62"/>
      <c r="F71" s="63"/>
      <c r="G71" s="64"/>
      <c r="H71" s="65">
        <f t="shared" si="5"/>
        <v>0</v>
      </c>
      <c r="I71" s="66">
        <f t="shared" si="6"/>
        <v>0</v>
      </c>
      <c r="J71" s="45"/>
      <c r="K71" s="49"/>
      <c r="L71" s="50"/>
      <c r="M71" s="56">
        <f t="shared" si="7"/>
        <v>50</v>
      </c>
      <c r="N71" s="52"/>
      <c r="O71" s="49"/>
      <c r="P71" s="53"/>
      <c r="Q71" s="67"/>
      <c r="R71" s="54">
        <f t="shared" si="8"/>
        <v>0</v>
      </c>
      <c r="S71" s="57">
        <f t="shared" ref="S71:S116" si="9">SUM((J71*100),(K71*10),(L71*40))-M71</f>
        <v>-50</v>
      </c>
    </row>
    <row r="72" spans="1:19" x14ac:dyDescent="0.2">
      <c r="A72" s="59"/>
      <c r="B72" s="101"/>
      <c r="C72" s="60"/>
      <c r="D72" s="61"/>
      <c r="E72" s="62"/>
      <c r="F72" s="63"/>
      <c r="G72" s="64"/>
      <c r="H72" s="65">
        <f t="shared" si="5"/>
        <v>0</v>
      </c>
      <c r="I72" s="66">
        <f t="shared" si="6"/>
        <v>0</v>
      </c>
      <c r="J72" s="45"/>
      <c r="K72" s="49"/>
      <c r="L72" s="50"/>
      <c r="M72" s="56">
        <f t="shared" si="7"/>
        <v>50</v>
      </c>
      <c r="N72" s="52"/>
      <c r="O72" s="49"/>
      <c r="P72" s="53"/>
      <c r="Q72" s="67"/>
      <c r="R72" s="54">
        <f t="shared" si="8"/>
        <v>0</v>
      </c>
      <c r="S72" s="57">
        <f t="shared" si="9"/>
        <v>-50</v>
      </c>
    </row>
    <row r="73" spans="1:19" x14ac:dyDescent="0.2">
      <c r="A73" s="59"/>
      <c r="B73" s="101"/>
      <c r="C73" s="69"/>
      <c r="D73" s="70"/>
      <c r="E73" s="62"/>
      <c r="F73" s="63"/>
      <c r="G73" s="64"/>
      <c r="H73" s="65">
        <f t="shared" si="5"/>
        <v>0</v>
      </c>
      <c r="I73" s="66">
        <f t="shared" si="6"/>
        <v>0</v>
      </c>
      <c r="J73" s="45"/>
      <c r="K73" s="49"/>
      <c r="L73" s="50"/>
      <c r="M73" s="56">
        <f t="shared" si="7"/>
        <v>50</v>
      </c>
      <c r="N73" s="52"/>
      <c r="O73" s="49"/>
      <c r="P73" s="53"/>
      <c r="Q73" s="67"/>
      <c r="R73" s="54">
        <f t="shared" si="8"/>
        <v>0</v>
      </c>
      <c r="S73" s="57">
        <f t="shared" si="9"/>
        <v>-50</v>
      </c>
    </row>
    <row r="74" spans="1:19" x14ac:dyDescent="0.2">
      <c r="A74" s="59"/>
      <c r="B74" s="101"/>
      <c r="C74" s="60"/>
      <c r="D74" s="70"/>
      <c r="E74" s="62"/>
      <c r="F74" s="63"/>
      <c r="G74" s="64"/>
      <c r="H74" s="65">
        <f t="shared" si="5"/>
        <v>0</v>
      </c>
      <c r="I74" s="66">
        <f t="shared" si="6"/>
        <v>0</v>
      </c>
      <c r="J74" s="45"/>
      <c r="K74" s="49"/>
      <c r="L74" s="50"/>
      <c r="M74" s="56">
        <f t="shared" si="7"/>
        <v>50</v>
      </c>
      <c r="N74" s="52"/>
      <c r="O74" s="49"/>
      <c r="P74" s="53"/>
      <c r="Q74" s="67"/>
      <c r="R74" s="54">
        <f t="shared" si="8"/>
        <v>0</v>
      </c>
      <c r="S74" s="57">
        <f t="shared" si="9"/>
        <v>-50</v>
      </c>
    </row>
    <row r="75" spans="1:19" x14ac:dyDescent="0.2">
      <c r="A75" s="59"/>
      <c r="B75" s="101"/>
      <c r="C75" s="69"/>
      <c r="D75" s="70"/>
      <c r="E75" s="62"/>
      <c r="F75" s="63"/>
      <c r="G75" s="64"/>
      <c r="H75" s="65">
        <f t="shared" si="5"/>
        <v>0</v>
      </c>
      <c r="I75" s="66">
        <f t="shared" si="6"/>
        <v>0</v>
      </c>
      <c r="J75" s="45"/>
      <c r="K75" s="49"/>
      <c r="L75" s="50"/>
      <c r="M75" s="56">
        <f t="shared" si="7"/>
        <v>50</v>
      </c>
      <c r="N75" s="52"/>
      <c r="O75" s="49"/>
      <c r="P75" s="53"/>
      <c r="Q75" s="67"/>
      <c r="R75" s="54">
        <f t="shared" si="8"/>
        <v>0</v>
      </c>
      <c r="S75" s="57">
        <f t="shared" si="9"/>
        <v>-50</v>
      </c>
    </row>
    <row r="76" spans="1:19" x14ac:dyDescent="0.2">
      <c r="A76" s="59"/>
      <c r="B76" s="101"/>
      <c r="C76" s="69"/>
      <c r="D76" s="61"/>
      <c r="E76" s="62"/>
      <c r="F76" s="63"/>
      <c r="G76" s="64"/>
      <c r="H76" s="65">
        <f t="shared" si="5"/>
        <v>0</v>
      </c>
      <c r="I76" s="66">
        <f t="shared" si="6"/>
        <v>0</v>
      </c>
      <c r="J76" s="45"/>
      <c r="K76" s="49"/>
      <c r="L76" s="50"/>
      <c r="M76" s="56">
        <f t="shared" si="7"/>
        <v>50</v>
      </c>
      <c r="N76" s="52"/>
      <c r="O76" s="49"/>
      <c r="P76" s="53"/>
      <c r="Q76" s="67"/>
      <c r="R76" s="54">
        <f t="shared" si="8"/>
        <v>0</v>
      </c>
      <c r="S76" s="57">
        <f t="shared" si="9"/>
        <v>-50</v>
      </c>
    </row>
    <row r="77" spans="1:19" x14ac:dyDescent="0.2">
      <c r="A77" s="59"/>
      <c r="B77" s="101"/>
      <c r="C77" s="69"/>
      <c r="D77" s="61"/>
      <c r="E77" s="62"/>
      <c r="F77" s="63"/>
      <c r="G77" s="64"/>
      <c r="H77" s="65">
        <f t="shared" si="5"/>
        <v>0</v>
      </c>
      <c r="I77" s="66">
        <f t="shared" si="6"/>
        <v>0</v>
      </c>
      <c r="J77" s="45"/>
      <c r="K77" s="49"/>
      <c r="L77" s="50"/>
      <c r="M77" s="56">
        <f t="shared" si="7"/>
        <v>50</v>
      </c>
      <c r="N77" s="52"/>
      <c r="O77" s="49"/>
      <c r="P77" s="53"/>
      <c r="Q77" s="67"/>
      <c r="R77" s="54">
        <f t="shared" si="8"/>
        <v>0</v>
      </c>
      <c r="S77" s="57">
        <f t="shared" si="9"/>
        <v>-50</v>
      </c>
    </row>
    <row r="78" spans="1:19" x14ac:dyDescent="0.2">
      <c r="A78" s="59"/>
      <c r="B78" s="101"/>
      <c r="C78" s="69"/>
      <c r="D78" s="70"/>
      <c r="E78" s="62"/>
      <c r="F78" s="63"/>
      <c r="G78" s="64"/>
      <c r="H78" s="65">
        <f t="shared" si="5"/>
        <v>0</v>
      </c>
      <c r="I78" s="66">
        <f t="shared" si="6"/>
        <v>0</v>
      </c>
      <c r="J78" s="45"/>
      <c r="K78" s="49"/>
      <c r="L78" s="50"/>
      <c r="M78" s="56">
        <f t="shared" si="7"/>
        <v>50</v>
      </c>
      <c r="N78" s="52"/>
      <c r="O78" s="49"/>
      <c r="P78" s="53"/>
      <c r="Q78" s="67"/>
      <c r="R78" s="54">
        <f t="shared" si="8"/>
        <v>0</v>
      </c>
      <c r="S78" s="57">
        <f t="shared" si="9"/>
        <v>-50</v>
      </c>
    </row>
    <row r="79" spans="1:19" x14ac:dyDescent="0.2">
      <c r="A79" s="59"/>
      <c r="B79" s="101"/>
      <c r="C79" s="60"/>
      <c r="D79" s="70"/>
      <c r="E79" s="62"/>
      <c r="F79" s="63"/>
      <c r="G79" s="64"/>
      <c r="H79" s="65">
        <f t="shared" si="5"/>
        <v>0</v>
      </c>
      <c r="I79" s="66">
        <f t="shared" si="6"/>
        <v>0</v>
      </c>
      <c r="J79" s="45"/>
      <c r="K79" s="49"/>
      <c r="L79" s="50"/>
      <c r="M79" s="56">
        <f t="shared" si="7"/>
        <v>50</v>
      </c>
      <c r="N79" s="52"/>
      <c r="O79" s="49"/>
      <c r="P79" s="53"/>
      <c r="Q79" s="67"/>
      <c r="R79" s="54">
        <f t="shared" si="8"/>
        <v>0</v>
      </c>
      <c r="S79" s="57">
        <f t="shared" si="9"/>
        <v>-50</v>
      </c>
    </row>
    <row r="80" spans="1:19" x14ac:dyDescent="0.2">
      <c r="A80" s="59"/>
      <c r="B80" s="101"/>
      <c r="C80" s="69"/>
      <c r="D80" s="70"/>
      <c r="E80" s="62"/>
      <c r="F80" s="63"/>
      <c r="G80" s="64"/>
      <c r="H80" s="65">
        <f t="shared" si="5"/>
        <v>0</v>
      </c>
      <c r="I80" s="66">
        <f t="shared" si="6"/>
        <v>0</v>
      </c>
      <c r="J80" s="45"/>
      <c r="K80" s="49"/>
      <c r="L80" s="50"/>
      <c r="M80" s="56">
        <f t="shared" si="7"/>
        <v>50</v>
      </c>
      <c r="N80" s="52"/>
      <c r="O80" s="49"/>
      <c r="P80" s="53"/>
      <c r="Q80" s="67"/>
      <c r="R80" s="54">
        <f t="shared" si="8"/>
        <v>0</v>
      </c>
      <c r="S80" s="57">
        <f t="shared" si="9"/>
        <v>-50</v>
      </c>
    </row>
    <row r="81" spans="1:19" x14ac:dyDescent="0.2">
      <c r="A81" s="59"/>
      <c r="B81" s="101"/>
      <c r="C81" s="69"/>
      <c r="D81" s="70"/>
      <c r="E81" s="62"/>
      <c r="F81" s="63"/>
      <c r="G81" s="64"/>
      <c r="H81" s="65">
        <f t="shared" si="5"/>
        <v>0</v>
      </c>
      <c r="I81" s="66">
        <f t="shared" si="6"/>
        <v>0</v>
      </c>
      <c r="J81" s="45"/>
      <c r="K81" s="49"/>
      <c r="L81" s="50"/>
      <c r="M81" s="56">
        <f t="shared" si="7"/>
        <v>50</v>
      </c>
      <c r="N81" s="52"/>
      <c r="O81" s="49"/>
      <c r="P81" s="53"/>
      <c r="Q81" s="67"/>
      <c r="R81" s="54">
        <f t="shared" si="8"/>
        <v>0</v>
      </c>
      <c r="S81" s="57">
        <f t="shared" si="9"/>
        <v>-50</v>
      </c>
    </row>
    <row r="82" spans="1:19" x14ac:dyDescent="0.2">
      <c r="A82" s="59"/>
      <c r="B82" s="101"/>
      <c r="C82" s="60"/>
      <c r="D82" s="70"/>
      <c r="E82" s="62"/>
      <c r="F82" s="63"/>
      <c r="G82" s="64"/>
      <c r="H82" s="65">
        <f t="shared" si="5"/>
        <v>0</v>
      </c>
      <c r="I82" s="66">
        <f t="shared" si="6"/>
        <v>0</v>
      </c>
      <c r="J82" s="45"/>
      <c r="K82" s="49"/>
      <c r="L82" s="50"/>
      <c r="M82" s="56">
        <f t="shared" si="7"/>
        <v>50</v>
      </c>
      <c r="N82" s="52"/>
      <c r="O82" s="49"/>
      <c r="P82" s="53"/>
      <c r="Q82" s="67"/>
      <c r="R82" s="54">
        <f t="shared" si="8"/>
        <v>0</v>
      </c>
      <c r="S82" s="57">
        <f t="shared" si="9"/>
        <v>-50</v>
      </c>
    </row>
    <row r="83" spans="1:19" x14ac:dyDescent="0.2">
      <c r="A83" s="59"/>
      <c r="B83" s="101"/>
      <c r="C83" s="69"/>
      <c r="D83" s="61"/>
      <c r="E83" s="62"/>
      <c r="F83" s="63"/>
      <c r="G83" s="64"/>
      <c r="H83" s="65">
        <f t="shared" si="5"/>
        <v>0</v>
      </c>
      <c r="I83" s="66">
        <f t="shared" si="6"/>
        <v>0</v>
      </c>
      <c r="J83" s="45"/>
      <c r="K83" s="49"/>
      <c r="L83" s="50"/>
      <c r="M83" s="56">
        <f t="shared" si="7"/>
        <v>50</v>
      </c>
      <c r="N83" s="52"/>
      <c r="O83" s="49"/>
      <c r="P83" s="53"/>
      <c r="Q83" s="67"/>
      <c r="R83" s="54">
        <f t="shared" si="8"/>
        <v>0</v>
      </c>
      <c r="S83" s="57">
        <f t="shared" si="9"/>
        <v>-50</v>
      </c>
    </row>
    <row r="84" spans="1:19" x14ac:dyDescent="0.2">
      <c r="A84" s="59"/>
      <c r="B84" s="101"/>
      <c r="C84" s="69"/>
      <c r="D84" s="70"/>
      <c r="E84" s="62"/>
      <c r="F84" s="63"/>
      <c r="G84" s="64"/>
      <c r="H84" s="65">
        <f t="shared" si="5"/>
        <v>0</v>
      </c>
      <c r="I84" s="66">
        <f t="shared" si="6"/>
        <v>0</v>
      </c>
      <c r="J84" s="45"/>
      <c r="K84" s="49"/>
      <c r="L84" s="50"/>
      <c r="M84" s="56">
        <f t="shared" si="7"/>
        <v>50</v>
      </c>
      <c r="N84" s="52"/>
      <c r="O84" s="49"/>
      <c r="P84" s="53"/>
      <c r="Q84" s="67"/>
      <c r="R84" s="54">
        <f t="shared" si="8"/>
        <v>0</v>
      </c>
      <c r="S84" s="57">
        <f t="shared" si="9"/>
        <v>-50</v>
      </c>
    </row>
    <row r="85" spans="1:19" x14ac:dyDescent="0.2">
      <c r="A85" s="59"/>
      <c r="B85" s="101"/>
      <c r="C85" s="69"/>
      <c r="D85" s="61"/>
      <c r="E85" s="62"/>
      <c r="F85" s="63"/>
      <c r="G85" s="64"/>
      <c r="H85" s="65">
        <f t="shared" si="5"/>
        <v>0</v>
      </c>
      <c r="I85" s="66">
        <f t="shared" si="6"/>
        <v>0</v>
      </c>
      <c r="J85" s="45"/>
      <c r="K85" s="49"/>
      <c r="L85" s="50"/>
      <c r="M85" s="56">
        <f t="shared" si="7"/>
        <v>50</v>
      </c>
      <c r="N85" s="52"/>
      <c r="O85" s="49"/>
      <c r="P85" s="53"/>
      <c r="Q85" s="67"/>
      <c r="R85" s="54">
        <f t="shared" si="8"/>
        <v>0</v>
      </c>
      <c r="S85" s="57">
        <f t="shared" si="9"/>
        <v>-50</v>
      </c>
    </row>
    <row r="86" spans="1:19" x14ac:dyDescent="0.2">
      <c r="A86" s="59"/>
      <c r="B86" s="101"/>
      <c r="C86" s="69"/>
      <c r="D86" s="61"/>
      <c r="E86" s="62"/>
      <c r="F86" s="63"/>
      <c r="G86" s="64"/>
      <c r="H86" s="65">
        <f t="shared" si="5"/>
        <v>0</v>
      </c>
      <c r="I86" s="66">
        <f t="shared" si="6"/>
        <v>0</v>
      </c>
      <c r="J86" s="45"/>
      <c r="K86" s="49"/>
      <c r="L86" s="50"/>
      <c r="M86" s="56">
        <f t="shared" si="7"/>
        <v>50</v>
      </c>
      <c r="N86" s="52"/>
      <c r="O86" s="49"/>
      <c r="P86" s="53"/>
      <c r="Q86" s="67"/>
      <c r="R86" s="54">
        <f t="shared" si="8"/>
        <v>0</v>
      </c>
      <c r="S86" s="57">
        <f t="shared" si="9"/>
        <v>-50</v>
      </c>
    </row>
    <row r="87" spans="1:19" x14ac:dyDescent="0.2">
      <c r="A87" s="59"/>
      <c r="B87" s="101"/>
      <c r="C87" s="60"/>
      <c r="D87" s="61"/>
      <c r="E87" s="62"/>
      <c r="F87" s="63"/>
      <c r="G87" s="64"/>
      <c r="H87" s="65">
        <f t="shared" si="5"/>
        <v>0</v>
      </c>
      <c r="I87" s="66">
        <f t="shared" si="6"/>
        <v>0</v>
      </c>
      <c r="J87" s="45"/>
      <c r="K87" s="49"/>
      <c r="L87" s="50"/>
      <c r="M87" s="56">
        <f t="shared" si="7"/>
        <v>50</v>
      </c>
      <c r="N87" s="52"/>
      <c r="O87" s="49"/>
      <c r="P87" s="53"/>
      <c r="Q87" s="67"/>
      <c r="R87" s="54">
        <f t="shared" si="8"/>
        <v>0</v>
      </c>
      <c r="S87" s="57">
        <f t="shared" si="9"/>
        <v>-50</v>
      </c>
    </row>
    <row r="88" spans="1:19" x14ac:dyDescent="0.2">
      <c r="A88" s="59"/>
      <c r="B88" s="101"/>
      <c r="C88" s="69"/>
      <c r="D88" s="61"/>
      <c r="E88" s="62"/>
      <c r="F88" s="63"/>
      <c r="G88" s="64"/>
      <c r="H88" s="65">
        <f t="shared" si="5"/>
        <v>0</v>
      </c>
      <c r="I88" s="66">
        <f t="shared" si="6"/>
        <v>0</v>
      </c>
      <c r="J88" s="45"/>
      <c r="K88" s="49"/>
      <c r="L88" s="50"/>
      <c r="M88" s="56">
        <f t="shared" si="7"/>
        <v>50</v>
      </c>
      <c r="N88" s="52"/>
      <c r="O88" s="49">
        <v>0</v>
      </c>
      <c r="P88" s="53"/>
      <c r="Q88" s="67"/>
      <c r="R88" s="54">
        <f t="shared" si="8"/>
        <v>0</v>
      </c>
      <c r="S88" s="57">
        <f t="shared" si="9"/>
        <v>-50</v>
      </c>
    </row>
    <row r="89" spans="1:19" x14ac:dyDescent="0.2">
      <c r="A89" s="59"/>
      <c r="B89" s="101"/>
      <c r="C89" s="69"/>
      <c r="D89" s="61"/>
      <c r="E89" s="62"/>
      <c r="F89" s="63"/>
      <c r="G89" s="64"/>
      <c r="H89" s="65">
        <f t="shared" si="5"/>
        <v>0</v>
      </c>
      <c r="I89" s="66">
        <f t="shared" si="6"/>
        <v>0</v>
      </c>
      <c r="J89" s="45"/>
      <c r="K89" s="49"/>
      <c r="L89" s="50"/>
      <c r="M89" s="56">
        <f t="shared" si="7"/>
        <v>50</v>
      </c>
      <c r="N89" s="52"/>
      <c r="O89" s="49">
        <v>0</v>
      </c>
      <c r="P89" s="53"/>
      <c r="Q89" s="67"/>
      <c r="R89" s="54">
        <f t="shared" si="8"/>
        <v>0</v>
      </c>
      <c r="S89" s="57">
        <f t="shared" si="9"/>
        <v>-50</v>
      </c>
    </row>
    <row r="90" spans="1:19" x14ac:dyDescent="0.2">
      <c r="A90" s="59"/>
      <c r="B90" s="101"/>
      <c r="C90" s="60"/>
      <c r="D90" s="70"/>
      <c r="E90" s="62"/>
      <c r="F90" s="63"/>
      <c r="G90" s="64"/>
      <c r="H90" s="65">
        <f t="shared" si="5"/>
        <v>0</v>
      </c>
      <c r="I90" s="66">
        <f t="shared" si="6"/>
        <v>0</v>
      </c>
      <c r="J90" s="45"/>
      <c r="K90" s="49"/>
      <c r="L90" s="50"/>
      <c r="M90" s="56">
        <f t="shared" si="7"/>
        <v>50</v>
      </c>
      <c r="N90" s="52"/>
      <c r="O90" s="49">
        <v>0</v>
      </c>
      <c r="P90" s="53"/>
      <c r="Q90" s="67"/>
      <c r="R90" s="54">
        <f t="shared" si="8"/>
        <v>0</v>
      </c>
      <c r="S90" s="57">
        <f t="shared" si="9"/>
        <v>-50</v>
      </c>
    </row>
    <row r="91" spans="1:19" x14ac:dyDescent="0.2">
      <c r="A91" s="59"/>
      <c r="B91" s="101"/>
      <c r="C91" s="60"/>
      <c r="D91" s="61"/>
      <c r="E91" s="62"/>
      <c r="F91" s="63"/>
      <c r="G91" s="64"/>
      <c r="H91" s="65">
        <f t="shared" si="5"/>
        <v>0</v>
      </c>
      <c r="I91" s="66">
        <f t="shared" si="6"/>
        <v>0</v>
      </c>
      <c r="J91" s="45"/>
      <c r="K91" s="49"/>
      <c r="L91" s="50"/>
      <c r="M91" s="56">
        <f t="shared" si="7"/>
        <v>50</v>
      </c>
      <c r="N91" s="52"/>
      <c r="O91" s="49">
        <v>0</v>
      </c>
      <c r="P91" s="53"/>
      <c r="Q91" s="67"/>
      <c r="R91" s="54">
        <f t="shared" si="8"/>
        <v>0</v>
      </c>
      <c r="S91" s="57">
        <f t="shared" si="9"/>
        <v>-50</v>
      </c>
    </row>
    <row r="92" spans="1:19" x14ac:dyDescent="0.2">
      <c r="A92" s="59"/>
      <c r="B92" s="101"/>
      <c r="C92" s="69"/>
      <c r="D92" s="70"/>
      <c r="E92" s="62"/>
      <c r="F92" s="63"/>
      <c r="G92" s="64"/>
      <c r="H92" s="65">
        <f t="shared" si="5"/>
        <v>0</v>
      </c>
      <c r="I92" s="66">
        <f t="shared" si="6"/>
        <v>0</v>
      </c>
      <c r="J92" s="45"/>
      <c r="K92" s="49"/>
      <c r="L92" s="50"/>
      <c r="M92" s="56">
        <f t="shared" si="7"/>
        <v>50</v>
      </c>
      <c r="N92" s="52"/>
      <c r="O92" s="49">
        <v>0</v>
      </c>
      <c r="P92" s="53"/>
      <c r="Q92" s="67"/>
      <c r="R92" s="54">
        <f t="shared" si="8"/>
        <v>0</v>
      </c>
      <c r="S92" s="57">
        <f t="shared" si="9"/>
        <v>-50</v>
      </c>
    </row>
    <row r="93" spans="1:19" x14ac:dyDescent="0.2">
      <c r="A93" s="59"/>
      <c r="B93" s="101"/>
      <c r="C93" s="60"/>
      <c r="D93" s="70"/>
      <c r="E93" s="62"/>
      <c r="F93" s="63"/>
      <c r="G93" s="64"/>
      <c r="H93" s="65">
        <f t="shared" si="5"/>
        <v>0</v>
      </c>
      <c r="I93" s="66">
        <f t="shared" si="6"/>
        <v>0</v>
      </c>
      <c r="J93" s="45"/>
      <c r="K93" s="49"/>
      <c r="L93" s="50"/>
      <c r="M93" s="56">
        <f t="shared" si="7"/>
        <v>50</v>
      </c>
      <c r="N93" s="52"/>
      <c r="O93" s="49">
        <v>0</v>
      </c>
      <c r="P93" s="53"/>
      <c r="Q93" s="67"/>
      <c r="R93" s="54">
        <f t="shared" si="8"/>
        <v>0</v>
      </c>
      <c r="S93" s="57">
        <f t="shared" si="9"/>
        <v>-50</v>
      </c>
    </row>
    <row r="94" spans="1:19" x14ac:dyDescent="0.2">
      <c r="A94" s="59"/>
      <c r="B94" s="101"/>
      <c r="C94" s="69"/>
      <c r="D94" s="70"/>
      <c r="E94" s="62"/>
      <c r="F94" s="63"/>
      <c r="G94" s="64"/>
      <c r="H94" s="65">
        <f t="shared" si="5"/>
        <v>0</v>
      </c>
      <c r="I94" s="66">
        <f t="shared" si="6"/>
        <v>0</v>
      </c>
      <c r="J94" s="45"/>
      <c r="K94" s="49"/>
      <c r="L94" s="50"/>
      <c r="M94" s="56">
        <f t="shared" si="7"/>
        <v>50</v>
      </c>
      <c r="N94" s="52"/>
      <c r="O94" s="49">
        <v>0</v>
      </c>
      <c r="P94" s="53"/>
      <c r="Q94" s="67"/>
      <c r="R94" s="54">
        <f t="shared" si="8"/>
        <v>0</v>
      </c>
      <c r="S94" s="57">
        <f t="shared" si="9"/>
        <v>-50</v>
      </c>
    </row>
    <row r="95" spans="1:19" x14ac:dyDescent="0.2">
      <c r="A95" s="59"/>
      <c r="B95" s="101"/>
      <c r="C95" s="69"/>
      <c r="D95" s="70"/>
      <c r="E95" s="62"/>
      <c r="F95" s="63"/>
      <c r="G95" s="64"/>
      <c r="H95" s="65">
        <f t="shared" si="5"/>
        <v>0</v>
      </c>
      <c r="I95" s="66">
        <f t="shared" si="6"/>
        <v>0</v>
      </c>
      <c r="J95" s="45"/>
      <c r="K95" s="49"/>
      <c r="L95" s="50"/>
      <c r="M95" s="56">
        <f t="shared" si="7"/>
        <v>50</v>
      </c>
      <c r="N95" s="52"/>
      <c r="O95" s="49">
        <v>0</v>
      </c>
      <c r="P95" s="53"/>
      <c r="Q95" s="67"/>
      <c r="R95" s="54">
        <f t="shared" si="8"/>
        <v>0</v>
      </c>
      <c r="S95" s="57">
        <f t="shared" si="9"/>
        <v>-50</v>
      </c>
    </row>
    <row r="96" spans="1:19" x14ac:dyDescent="0.2">
      <c r="A96" s="59"/>
      <c r="B96" s="101"/>
      <c r="C96" s="69"/>
      <c r="D96" s="61"/>
      <c r="E96" s="62"/>
      <c r="F96" s="63"/>
      <c r="G96" s="64"/>
      <c r="H96" s="65">
        <f t="shared" si="5"/>
        <v>0</v>
      </c>
      <c r="I96" s="66">
        <f t="shared" si="6"/>
        <v>0</v>
      </c>
      <c r="J96" s="45"/>
      <c r="K96" s="49"/>
      <c r="L96" s="50"/>
      <c r="M96" s="56">
        <f t="shared" si="7"/>
        <v>50</v>
      </c>
      <c r="N96" s="52"/>
      <c r="O96" s="49">
        <v>0</v>
      </c>
      <c r="P96" s="53"/>
      <c r="Q96" s="67"/>
      <c r="R96" s="54">
        <f t="shared" si="8"/>
        <v>0</v>
      </c>
      <c r="S96" s="57">
        <f t="shared" si="9"/>
        <v>-50</v>
      </c>
    </row>
    <row r="97" spans="1:19" x14ac:dyDescent="0.2">
      <c r="A97" s="59"/>
      <c r="B97" s="101"/>
      <c r="C97" s="69"/>
      <c r="D97" s="61"/>
      <c r="E97" s="62"/>
      <c r="F97" s="63"/>
      <c r="G97" s="64"/>
      <c r="H97" s="65">
        <f t="shared" si="5"/>
        <v>0</v>
      </c>
      <c r="I97" s="66">
        <f t="shared" si="6"/>
        <v>0</v>
      </c>
      <c r="J97" s="45"/>
      <c r="K97" s="49"/>
      <c r="L97" s="50"/>
      <c r="M97" s="56">
        <f t="shared" si="7"/>
        <v>50</v>
      </c>
      <c r="N97" s="52"/>
      <c r="O97" s="49">
        <v>0</v>
      </c>
      <c r="P97" s="53"/>
      <c r="Q97" s="67"/>
      <c r="R97" s="54">
        <f t="shared" si="8"/>
        <v>0</v>
      </c>
      <c r="S97" s="57">
        <f t="shared" si="9"/>
        <v>-50</v>
      </c>
    </row>
    <row r="98" spans="1:19" x14ac:dyDescent="0.2">
      <c r="A98" s="59"/>
      <c r="B98" s="101"/>
      <c r="C98" s="69"/>
      <c r="D98" s="70"/>
      <c r="E98" s="62"/>
      <c r="F98" s="63"/>
      <c r="G98" s="64"/>
      <c r="H98" s="65">
        <f t="shared" si="5"/>
        <v>0</v>
      </c>
      <c r="I98" s="66">
        <f t="shared" si="6"/>
        <v>0</v>
      </c>
      <c r="J98" s="45"/>
      <c r="K98" s="49"/>
      <c r="L98" s="50"/>
      <c r="M98" s="56">
        <f t="shared" si="7"/>
        <v>50</v>
      </c>
      <c r="N98" s="52"/>
      <c r="O98" s="49">
        <v>0</v>
      </c>
      <c r="P98" s="53"/>
      <c r="Q98" s="67"/>
      <c r="R98" s="54">
        <f t="shared" si="8"/>
        <v>0</v>
      </c>
      <c r="S98" s="57">
        <f t="shared" si="9"/>
        <v>-50</v>
      </c>
    </row>
    <row r="99" spans="1:19" x14ac:dyDescent="0.2">
      <c r="A99" s="59"/>
      <c r="B99" s="101"/>
      <c r="C99" s="60"/>
      <c r="D99" s="61"/>
      <c r="E99" s="62"/>
      <c r="F99" s="63"/>
      <c r="G99" s="64"/>
      <c r="H99" s="65">
        <f t="shared" si="5"/>
        <v>0</v>
      </c>
      <c r="I99" s="66">
        <f t="shared" si="6"/>
        <v>0</v>
      </c>
      <c r="J99" s="45"/>
      <c r="K99" s="49"/>
      <c r="L99" s="50"/>
      <c r="M99" s="56">
        <f t="shared" si="7"/>
        <v>50</v>
      </c>
      <c r="N99" s="52"/>
      <c r="O99" s="49">
        <v>0</v>
      </c>
      <c r="P99" s="53"/>
      <c r="Q99" s="67"/>
      <c r="R99" s="54">
        <f t="shared" si="8"/>
        <v>0</v>
      </c>
      <c r="S99" s="57">
        <f t="shared" si="9"/>
        <v>-50</v>
      </c>
    </row>
    <row r="100" spans="1:19" x14ac:dyDescent="0.2">
      <c r="A100" s="59"/>
      <c r="B100" s="101"/>
      <c r="C100" s="60"/>
      <c r="D100" s="61"/>
      <c r="E100" s="62"/>
      <c r="F100" s="63"/>
      <c r="G100" s="64"/>
      <c r="H100" s="65">
        <f t="shared" si="5"/>
        <v>0</v>
      </c>
      <c r="I100" s="66">
        <f t="shared" si="6"/>
        <v>0</v>
      </c>
      <c r="J100" s="45"/>
      <c r="K100" s="49"/>
      <c r="L100" s="50"/>
      <c r="M100" s="56">
        <f t="shared" si="7"/>
        <v>50</v>
      </c>
      <c r="N100" s="52"/>
      <c r="O100" s="49">
        <v>0</v>
      </c>
      <c r="P100" s="53"/>
      <c r="Q100" s="67"/>
      <c r="R100" s="54">
        <f t="shared" si="8"/>
        <v>0</v>
      </c>
      <c r="S100" s="57">
        <f t="shared" si="9"/>
        <v>-50</v>
      </c>
    </row>
    <row r="101" spans="1:19" x14ac:dyDescent="0.2">
      <c r="A101" s="59"/>
      <c r="B101" s="101"/>
      <c r="C101" s="69"/>
      <c r="D101" s="70"/>
      <c r="E101" s="62"/>
      <c r="F101" s="63"/>
      <c r="G101" s="64"/>
      <c r="H101" s="65">
        <f t="shared" si="5"/>
        <v>0</v>
      </c>
      <c r="I101" s="66">
        <f t="shared" si="6"/>
        <v>0</v>
      </c>
      <c r="J101" s="45"/>
      <c r="K101" s="49"/>
      <c r="L101" s="50"/>
      <c r="M101" s="56">
        <f t="shared" si="7"/>
        <v>50</v>
      </c>
      <c r="N101" s="52"/>
      <c r="O101" s="49">
        <v>0</v>
      </c>
      <c r="P101" s="53"/>
      <c r="Q101" s="67"/>
      <c r="R101" s="54">
        <f t="shared" si="8"/>
        <v>0</v>
      </c>
      <c r="S101" s="57">
        <f t="shared" si="9"/>
        <v>-50</v>
      </c>
    </row>
    <row r="102" spans="1:19" x14ac:dyDescent="0.2">
      <c r="A102" s="59"/>
      <c r="B102" s="101"/>
      <c r="C102" s="69"/>
      <c r="D102" s="70"/>
      <c r="E102" s="62"/>
      <c r="F102" s="63"/>
      <c r="G102" s="64"/>
      <c r="H102" s="65">
        <f t="shared" ref="H102:H116" si="10">F102-D102</f>
        <v>0</v>
      </c>
      <c r="I102" s="66">
        <f t="shared" ref="I102:I116" si="11">G102-E102</f>
        <v>0</v>
      </c>
      <c r="J102" s="45"/>
      <c r="K102" s="49"/>
      <c r="L102" s="50"/>
      <c r="M102" s="56">
        <f t="shared" ref="M102:M116" si="12">IF(I102&lt;$V$1,50,IF(I102&gt;$V$2,50,0))</f>
        <v>50</v>
      </c>
      <c r="N102" s="52"/>
      <c r="O102" s="49">
        <v>0</v>
      </c>
      <c r="P102" s="53"/>
      <c r="Q102" s="67"/>
      <c r="R102" s="54">
        <f t="shared" ref="R102:R133" si="13">Q102-O102</f>
        <v>0</v>
      </c>
      <c r="S102" s="57">
        <f t="shared" si="9"/>
        <v>-50</v>
      </c>
    </row>
    <row r="103" spans="1:19" x14ac:dyDescent="0.2">
      <c r="A103" s="59"/>
      <c r="B103" s="101"/>
      <c r="C103" s="69"/>
      <c r="D103" s="61"/>
      <c r="E103" s="62"/>
      <c r="F103" s="63"/>
      <c r="G103" s="64"/>
      <c r="H103" s="65">
        <f t="shared" si="10"/>
        <v>0</v>
      </c>
      <c r="I103" s="66">
        <f t="shared" si="11"/>
        <v>0</v>
      </c>
      <c r="J103" s="45"/>
      <c r="K103" s="49"/>
      <c r="L103" s="50"/>
      <c r="M103" s="56">
        <f t="shared" si="12"/>
        <v>50</v>
      </c>
      <c r="N103" s="52"/>
      <c r="O103" s="49">
        <v>0</v>
      </c>
      <c r="P103" s="53"/>
      <c r="Q103" s="67"/>
      <c r="R103" s="54">
        <f t="shared" si="13"/>
        <v>0</v>
      </c>
      <c r="S103" s="57">
        <f t="shared" si="9"/>
        <v>-50</v>
      </c>
    </row>
    <row r="104" spans="1:19" x14ac:dyDescent="0.2">
      <c r="A104" s="59"/>
      <c r="B104" s="101"/>
      <c r="C104" s="60"/>
      <c r="D104" s="61"/>
      <c r="E104" s="62"/>
      <c r="F104" s="63"/>
      <c r="G104" s="64"/>
      <c r="H104" s="65">
        <f t="shared" si="10"/>
        <v>0</v>
      </c>
      <c r="I104" s="66">
        <f t="shared" si="11"/>
        <v>0</v>
      </c>
      <c r="J104" s="45"/>
      <c r="K104" s="49"/>
      <c r="L104" s="50"/>
      <c r="M104" s="56">
        <f t="shared" si="12"/>
        <v>50</v>
      </c>
      <c r="N104" s="52"/>
      <c r="O104" s="49">
        <v>0</v>
      </c>
      <c r="P104" s="53"/>
      <c r="Q104" s="67"/>
      <c r="R104" s="54">
        <f t="shared" si="13"/>
        <v>0</v>
      </c>
      <c r="S104" s="57">
        <f t="shared" si="9"/>
        <v>-50</v>
      </c>
    </row>
    <row r="105" spans="1:19" x14ac:dyDescent="0.2">
      <c r="A105" s="59"/>
      <c r="B105" s="101"/>
      <c r="C105" s="60"/>
      <c r="D105" s="70"/>
      <c r="E105" s="62"/>
      <c r="F105" s="63"/>
      <c r="G105" s="64"/>
      <c r="H105" s="65">
        <f t="shared" si="10"/>
        <v>0</v>
      </c>
      <c r="I105" s="66">
        <f t="shared" si="11"/>
        <v>0</v>
      </c>
      <c r="J105" s="45"/>
      <c r="K105" s="49"/>
      <c r="L105" s="50"/>
      <c r="M105" s="56">
        <f t="shared" si="12"/>
        <v>50</v>
      </c>
      <c r="N105" s="52"/>
      <c r="O105" s="49">
        <v>0</v>
      </c>
      <c r="P105" s="53"/>
      <c r="Q105" s="67"/>
      <c r="R105" s="54">
        <f t="shared" si="13"/>
        <v>0</v>
      </c>
      <c r="S105" s="57">
        <f t="shared" si="9"/>
        <v>-50</v>
      </c>
    </row>
    <row r="106" spans="1:19" x14ac:dyDescent="0.2">
      <c r="A106" s="59"/>
      <c r="B106" s="101"/>
      <c r="C106" s="69"/>
      <c r="D106" s="70"/>
      <c r="E106" s="62"/>
      <c r="F106" s="63"/>
      <c r="G106" s="64"/>
      <c r="H106" s="65">
        <f t="shared" si="10"/>
        <v>0</v>
      </c>
      <c r="I106" s="66">
        <f t="shared" si="11"/>
        <v>0</v>
      </c>
      <c r="J106" s="45"/>
      <c r="K106" s="49"/>
      <c r="L106" s="50"/>
      <c r="M106" s="56">
        <f t="shared" si="12"/>
        <v>50</v>
      </c>
      <c r="N106" s="52"/>
      <c r="O106" s="49">
        <v>0</v>
      </c>
      <c r="P106" s="53"/>
      <c r="Q106" s="67"/>
      <c r="R106" s="54">
        <f t="shared" si="13"/>
        <v>0</v>
      </c>
      <c r="S106" s="57">
        <f t="shared" si="9"/>
        <v>-50</v>
      </c>
    </row>
    <row r="107" spans="1:19" x14ac:dyDescent="0.2">
      <c r="A107" s="59"/>
      <c r="B107" s="101"/>
      <c r="C107" s="69"/>
      <c r="D107" s="70"/>
      <c r="E107" s="62"/>
      <c r="F107" s="63"/>
      <c r="G107" s="64"/>
      <c r="H107" s="65">
        <f t="shared" si="10"/>
        <v>0</v>
      </c>
      <c r="I107" s="66">
        <f t="shared" si="11"/>
        <v>0</v>
      </c>
      <c r="J107" s="45"/>
      <c r="K107" s="49"/>
      <c r="L107" s="50"/>
      <c r="M107" s="56">
        <f t="shared" si="12"/>
        <v>50</v>
      </c>
      <c r="N107" s="52"/>
      <c r="O107" s="49">
        <v>0</v>
      </c>
      <c r="P107" s="53"/>
      <c r="Q107" s="67"/>
      <c r="R107" s="54">
        <f t="shared" si="13"/>
        <v>0</v>
      </c>
      <c r="S107" s="57">
        <f t="shared" si="9"/>
        <v>-50</v>
      </c>
    </row>
    <row r="108" spans="1:19" x14ac:dyDescent="0.2">
      <c r="A108" s="59"/>
      <c r="B108" s="101"/>
      <c r="C108" s="69"/>
      <c r="D108" s="70"/>
      <c r="E108" s="62"/>
      <c r="F108" s="63"/>
      <c r="G108" s="64"/>
      <c r="H108" s="65">
        <f t="shared" si="10"/>
        <v>0</v>
      </c>
      <c r="I108" s="66">
        <f t="shared" si="11"/>
        <v>0</v>
      </c>
      <c r="J108" s="45"/>
      <c r="K108" s="49"/>
      <c r="L108" s="50"/>
      <c r="M108" s="56">
        <f t="shared" si="12"/>
        <v>50</v>
      </c>
      <c r="N108" s="52"/>
      <c r="O108" s="49">
        <v>0</v>
      </c>
      <c r="P108" s="53"/>
      <c r="Q108" s="67"/>
      <c r="R108" s="54">
        <f t="shared" si="13"/>
        <v>0</v>
      </c>
      <c r="S108" s="57">
        <f t="shared" si="9"/>
        <v>-50</v>
      </c>
    </row>
    <row r="109" spans="1:19" x14ac:dyDescent="0.2">
      <c r="A109" s="59"/>
      <c r="B109" s="101"/>
      <c r="C109" s="69"/>
      <c r="D109" s="70"/>
      <c r="E109" s="62"/>
      <c r="F109" s="63"/>
      <c r="G109" s="64"/>
      <c r="H109" s="65">
        <f t="shared" si="10"/>
        <v>0</v>
      </c>
      <c r="I109" s="66">
        <f t="shared" si="11"/>
        <v>0</v>
      </c>
      <c r="J109" s="45"/>
      <c r="K109" s="49"/>
      <c r="L109" s="50"/>
      <c r="M109" s="56">
        <f t="shared" si="12"/>
        <v>50</v>
      </c>
      <c r="N109" s="52"/>
      <c r="O109" s="49">
        <v>0</v>
      </c>
      <c r="P109" s="53"/>
      <c r="Q109" s="67"/>
      <c r="R109" s="54">
        <f t="shared" si="13"/>
        <v>0</v>
      </c>
      <c r="S109" s="57">
        <f t="shared" si="9"/>
        <v>-50</v>
      </c>
    </row>
    <row r="110" spans="1:19" x14ac:dyDescent="0.2">
      <c r="A110" s="59"/>
      <c r="B110" s="101"/>
      <c r="C110" s="69"/>
      <c r="D110" s="70"/>
      <c r="E110" s="62"/>
      <c r="F110" s="76"/>
      <c r="G110" s="64"/>
      <c r="H110" s="65">
        <f t="shared" si="10"/>
        <v>0</v>
      </c>
      <c r="I110" s="66">
        <f t="shared" si="11"/>
        <v>0</v>
      </c>
      <c r="J110" s="45"/>
      <c r="K110" s="49"/>
      <c r="L110" s="50"/>
      <c r="M110" s="56">
        <f t="shared" si="12"/>
        <v>50</v>
      </c>
      <c r="N110" s="52"/>
      <c r="O110" s="49">
        <v>0</v>
      </c>
      <c r="P110" s="53"/>
      <c r="Q110" s="67"/>
      <c r="R110" s="54">
        <f t="shared" si="13"/>
        <v>0</v>
      </c>
      <c r="S110" s="57">
        <f t="shared" si="9"/>
        <v>-50</v>
      </c>
    </row>
    <row r="111" spans="1:19" x14ac:dyDescent="0.2">
      <c r="A111" s="59">
        <v>127</v>
      </c>
      <c r="B111" s="101"/>
      <c r="C111" s="60" t="s">
        <v>25</v>
      </c>
      <c r="D111" s="61">
        <v>2788</v>
      </c>
      <c r="E111" s="62">
        <v>0.44166666666666665</v>
      </c>
      <c r="F111" s="63">
        <v>2858</v>
      </c>
      <c r="G111" s="64"/>
      <c r="H111" s="65">
        <f t="shared" si="10"/>
        <v>70</v>
      </c>
      <c r="I111" s="66">
        <f t="shared" si="11"/>
        <v>-0.44166666666666665</v>
      </c>
      <c r="J111" s="45"/>
      <c r="K111" s="49"/>
      <c r="L111" s="50"/>
      <c r="M111" s="56">
        <f t="shared" si="12"/>
        <v>50</v>
      </c>
      <c r="N111" s="52"/>
      <c r="O111" s="49">
        <v>0</v>
      </c>
      <c r="P111" s="53"/>
      <c r="Q111" s="67"/>
      <c r="R111" s="54">
        <f t="shared" si="13"/>
        <v>0</v>
      </c>
      <c r="S111" s="57">
        <f t="shared" si="9"/>
        <v>-50</v>
      </c>
    </row>
    <row r="112" spans="1:19" x14ac:dyDescent="0.2">
      <c r="A112" s="59">
        <v>89</v>
      </c>
      <c r="B112" s="101"/>
      <c r="C112" s="69" t="s">
        <v>26</v>
      </c>
      <c r="D112" s="70">
        <v>72170</v>
      </c>
      <c r="E112" s="62">
        <v>0.43888888888888899</v>
      </c>
      <c r="F112" s="63"/>
      <c r="G112" s="64"/>
      <c r="H112" s="65">
        <f t="shared" si="10"/>
        <v>-72170</v>
      </c>
      <c r="I112" s="66">
        <f t="shared" si="11"/>
        <v>-0.43888888888888899</v>
      </c>
      <c r="J112" s="45"/>
      <c r="K112" s="49"/>
      <c r="L112" s="50"/>
      <c r="M112" s="56">
        <f t="shared" si="12"/>
        <v>50</v>
      </c>
      <c r="N112" s="52"/>
      <c r="O112" s="49">
        <v>0</v>
      </c>
      <c r="P112" s="53"/>
      <c r="Q112" s="67"/>
      <c r="R112" s="54">
        <f t="shared" si="13"/>
        <v>0</v>
      </c>
      <c r="S112" s="57">
        <f t="shared" si="9"/>
        <v>-50</v>
      </c>
    </row>
    <row r="113" spans="1:19" x14ac:dyDescent="0.2">
      <c r="A113" s="59">
        <v>124</v>
      </c>
      <c r="B113" s="101"/>
      <c r="C113" s="69" t="s">
        <v>27</v>
      </c>
      <c r="D113" s="70">
        <v>788</v>
      </c>
      <c r="E113" s="62">
        <v>0.44166666666666665</v>
      </c>
      <c r="F113" s="63">
        <v>841</v>
      </c>
      <c r="G113" s="64"/>
      <c r="H113" s="65">
        <f t="shared" si="10"/>
        <v>53</v>
      </c>
      <c r="I113" s="66">
        <f t="shared" si="11"/>
        <v>-0.44166666666666665</v>
      </c>
      <c r="J113" s="45"/>
      <c r="K113" s="49"/>
      <c r="L113" s="50"/>
      <c r="M113" s="56">
        <f t="shared" si="12"/>
        <v>50</v>
      </c>
      <c r="N113" s="52"/>
      <c r="O113" s="49">
        <v>0</v>
      </c>
      <c r="P113" s="53"/>
      <c r="Q113" s="67"/>
      <c r="R113" s="54">
        <f t="shared" si="13"/>
        <v>0</v>
      </c>
      <c r="S113" s="57">
        <f t="shared" si="9"/>
        <v>-50</v>
      </c>
    </row>
    <row r="114" spans="1:19" x14ac:dyDescent="0.2">
      <c r="A114" s="59">
        <v>106</v>
      </c>
      <c r="B114" s="101"/>
      <c r="C114" s="69" t="s">
        <v>28</v>
      </c>
      <c r="D114" s="61">
        <v>11403</v>
      </c>
      <c r="E114" s="62">
        <v>0.44027777777777777</v>
      </c>
      <c r="F114" s="63">
        <v>11477</v>
      </c>
      <c r="G114" s="64"/>
      <c r="H114" s="65">
        <f t="shared" si="10"/>
        <v>74</v>
      </c>
      <c r="I114" s="66">
        <f t="shared" si="11"/>
        <v>-0.44027777777777777</v>
      </c>
      <c r="J114" s="45"/>
      <c r="K114" s="49"/>
      <c r="L114" s="50"/>
      <c r="M114" s="56">
        <f t="shared" si="12"/>
        <v>50</v>
      </c>
      <c r="N114" s="52"/>
      <c r="O114" s="49">
        <v>0</v>
      </c>
      <c r="P114" s="53"/>
      <c r="Q114" s="67"/>
      <c r="R114" s="54">
        <f t="shared" si="13"/>
        <v>0</v>
      </c>
      <c r="S114" s="57">
        <f t="shared" si="9"/>
        <v>-50</v>
      </c>
    </row>
    <row r="115" spans="1:19" x14ac:dyDescent="0.2">
      <c r="A115" s="59">
        <v>77</v>
      </c>
      <c r="B115" s="101"/>
      <c r="C115" s="69" t="s">
        <v>29</v>
      </c>
      <c r="D115" s="70">
        <v>452</v>
      </c>
      <c r="E115" s="62">
        <v>0.4381944444444445</v>
      </c>
      <c r="F115" s="63"/>
      <c r="G115" s="64"/>
      <c r="H115" s="65">
        <f t="shared" si="10"/>
        <v>-452</v>
      </c>
      <c r="I115" s="66">
        <f t="shared" si="11"/>
        <v>-0.4381944444444445</v>
      </c>
      <c r="J115" s="45"/>
      <c r="K115" s="49"/>
      <c r="L115" s="50"/>
      <c r="M115" s="56">
        <f t="shared" si="12"/>
        <v>50</v>
      </c>
      <c r="N115" s="52"/>
      <c r="O115" s="49">
        <v>0</v>
      </c>
      <c r="P115" s="53"/>
      <c r="Q115" s="67"/>
      <c r="R115" s="54">
        <f t="shared" si="13"/>
        <v>0</v>
      </c>
      <c r="S115" s="57">
        <f t="shared" si="9"/>
        <v>-50</v>
      </c>
    </row>
    <row r="116" spans="1:19" ht="15" thickBot="1" x14ac:dyDescent="0.25">
      <c r="A116" s="77">
        <v>2</v>
      </c>
      <c r="B116" s="102"/>
      <c r="C116" s="78" t="s">
        <v>30</v>
      </c>
      <c r="D116" s="79">
        <v>12898</v>
      </c>
      <c r="E116" s="80">
        <v>0.43194444444444446</v>
      </c>
      <c r="F116" s="81">
        <v>12967</v>
      </c>
      <c r="G116" s="82"/>
      <c r="H116" s="83">
        <f t="shared" si="10"/>
        <v>69</v>
      </c>
      <c r="I116" s="84">
        <f t="shared" si="11"/>
        <v>-0.43194444444444446</v>
      </c>
      <c r="J116" s="45">
        <v>2</v>
      </c>
      <c r="K116" s="49">
        <v>0</v>
      </c>
      <c r="L116" s="85"/>
      <c r="M116" s="86">
        <f t="shared" si="12"/>
        <v>50</v>
      </c>
      <c r="N116" s="52">
        <v>0.45694444444444443</v>
      </c>
      <c r="O116" s="49">
        <v>12910</v>
      </c>
      <c r="P116" s="53"/>
      <c r="Q116" s="87"/>
      <c r="R116" s="88">
        <f t="shared" si="13"/>
        <v>-12910</v>
      </c>
      <c r="S116" s="57">
        <f t="shared" si="9"/>
        <v>150</v>
      </c>
    </row>
  </sheetData>
  <autoFilter ref="A5:S53" xr:uid="{00000000-0009-0000-0000-000000000000}"/>
  <sortState xmlns:xlrd2="http://schemas.microsoft.com/office/spreadsheetml/2017/richdata2" ref="A6:S49">
    <sortCondition descending="1" ref="S6:S49"/>
    <sortCondition ref="H6:H49"/>
  </sortState>
  <mergeCells count="6">
    <mergeCell ref="A1:T1"/>
    <mergeCell ref="A2:S2"/>
    <mergeCell ref="D4:E4"/>
    <mergeCell ref="F4:G4"/>
    <mergeCell ref="J4:M4"/>
    <mergeCell ref="N4:R4"/>
  </mergeCells>
  <printOptions horizontalCentered="1"/>
  <pageMargins left="0.25" right="0.25" top="0.75" bottom="0.75" header="0.3" footer="0.3"/>
  <pageSetup paperSize="9" scale="10" firstPageNumber="0" fitToHeight="0" orientation="landscape" copies="2" r:id="rId1"/>
  <headerFooter>
    <oddFooter>&amp;C_x000D_&amp;1#&amp;"Calibri"&amp;10&amp;K000000 Confidential - Not for Public Consumption or Distribution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21"/>
  <sheetViews>
    <sheetView zoomScale="90" zoomScaleNormal="90" workbookViewId="0">
      <selection activeCell="I13" sqref="A2:I13"/>
    </sheetView>
  </sheetViews>
  <sheetFormatPr baseColWidth="10" defaultColWidth="8.83203125" defaultRowHeight="15" x14ac:dyDescent="0.2"/>
  <cols>
    <col min="1" max="1" width="9.1640625" bestFit="1" customWidth="1"/>
    <col min="2" max="2" width="20.33203125" customWidth="1"/>
    <col min="3" max="3" width="16.1640625" customWidth="1"/>
    <col min="4" max="4" width="16.1640625" bestFit="1" customWidth="1"/>
    <col min="5" max="5" width="14.83203125" bestFit="1" customWidth="1"/>
    <col min="6" max="6" width="12.1640625" bestFit="1" customWidth="1"/>
    <col min="7" max="7" width="8.5" bestFit="1" customWidth="1"/>
    <col min="8" max="8" width="11.33203125" bestFit="1" customWidth="1"/>
    <col min="9" max="9" width="13.5" bestFit="1" customWidth="1"/>
    <col min="10" max="10" width="13.5" customWidth="1"/>
    <col min="11" max="1020" width="8.83203125" customWidth="1"/>
  </cols>
  <sheetData>
    <row r="1" spans="1:9" ht="18.75" customHeight="1" x14ac:dyDescent="0.2">
      <c r="A1" s="95"/>
      <c r="B1" s="95"/>
      <c r="C1" s="95"/>
      <c r="D1" s="95"/>
      <c r="E1" s="95"/>
      <c r="F1" s="95"/>
      <c r="G1" s="95"/>
      <c r="H1" s="95"/>
      <c r="I1" s="1"/>
    </row>
    <row r="2" spans="1:9" ht="19.5" customHeight="1" thickBot="1" x14ac:dyDescent="0.25">
      <c r="A2" s="96" t="s">
        <v>0</v>
      </c>
      <c r="B2" s="96"/>
      <c r="C2" s="96"/>
      <c r="D2" s="96"/>
      <c r="E2" s="96"/>
      <c r="F2" s="96"/>
      <c r="G2" s="96"/>
      <c r="H2" s="96"/>
      <c r="I2" s="1"/>
    </row>
    <row r="3" spans="1:9" ht="19" x14ac:dyDescent="0.2">
      <c r="A3" s="2"/>
      <c r="B3" s="1"/>
      <c r="C3" s="1"/>
      <c r="D3" s="1"/>
      <c r="E3" s="1"/>
      <c r="F3" s="1"/>
      <c r="G3" s="1"/>
      <c r="H3" s="3"/>
      <c r="I3" s="1"/>
    </row>
    <row r="8" spans="1:9" s="7" customFormat="1" ht="16" thickBot="1" x14ac:dyDescent="0.25">
      <c r="A8" s="4" t="s">
        <v>5</v>
      </c>
      <c r="B8" s="5" t="s">
        <v>6</v>
      </c>
      <c r="C8" s="5" t="s">
        <v>7</v>
      </c>
      <c r="D8" s="5" t="s">
        <v>7</v>
      </c>
      <c r="E8" s="5" t="s">
        <v>9</v>
      </c>
      <c r="F8" s="5" t="s">
        <v>11</v>
      </c>
      <c r="G8" s="5" t="s">
        <v>31</v>
      </c>
      <c r="H8" s="5" t="s">
        <v>17</v>
      </c>
      <c r="I8" s="6" t="s">
        <v>18</v>
      </c>
    </row>
    <row r="9" spans="1:9" x14ac:dyDescent="0.2">
      <c r="A9" s="8">
        <v>4</v>
      </c>
      <c r="B9" s="9" t="s">
        <v>19</v>
      </c>
      <c r="C9" s="9">
        <v>8747</v>
      </c>
      <c r="D9" s="9">
        <v>8828</v>
      </c>
      <c r="E9" s="9">
        <v>81</v>
      </c>
      <c r="F9" s="9">
        <v>8</v>
      </c>
      <c r="G9" s="9">
        <v>5</v>
      </c>
      <c r="H9" s="9">
        <v>5000</v>
      </c>
      <c r="I9" s="10">
        <v>1</v>
      </c>
    </row>
    <row r="10" spans="1:9" x14ac:dyDescent="0.2">
      <c r="A10" s="11">
        <v>78</v>
      </c>
      <c r="B10" s="12" t="s">
        <v>20</v>
      </c>
      <c r="C10" s="12">
        <v>12044</v>
      </c>
      <c r="D10" s="12">
        <v>12136</v>
      </c>
      <c r="E10" s="12">
        <v>92</v>
      </c>
      <c r="F10" s="12">
        <v>8</v>
      </c>
      <c r="G10" s="12">
        <v>5</v>
      </c>
      <c r="H10" s="12">
        <v>4994</v>
      </c>
      <c r="I10" s="13">
        <v>2</v>
      </c>
    </row>
    <row r="11" spans="1:9" x14ac:dyDescent="0.2">
      <c r="A11" s="11">
        <v>26</v>
      </c>
      <c r="B11" s="12" t="s">
        <v>21</v>
      </c>
      <c r="C11" s="12">
        <v>44575</v>
      </c>
      <c r="D11" s="12">
        <v>44665</v>
      </c>
      <c r="E11" s="12">
        <v>90</v>
      </c>
      <c r="F11" s="12">
        <v>8</v>
      </c>
      <c r="G11" s="12">
        <v>4</v>
      </c>
      <c r="H11" s="12">
        <v>4800</v>
      </c>
      <c r="I11" s="13">
        <v>3</v>
      </c>
    </row>
    <row r="12" spans="1:9" x14ac:dyDescent="0.2">
      <c r="A12" s="11">
        <v>120</v>
      </c>
      <c r="B12" s="12" t="s">
        <v>22</v>
      </c>
      <c r="C12" s="12">
        <v>14549</v>
      </c>
      <c r="D12" s="12">
        <v>14625</v>
      </c>
      <c r="E12" s="12">
        <v>76</v>
      </c>
      <c r="F12" s="12">
        <v>8</v>
      </c>
      <c r="G12" s="12">
        <v>4</v>
      </c>
      <c r="H12" s="12">
        <v>4798</v>
      </c>
      <c r="I12" s="13">
        <v>4</v>
      </c>
    </row>
    <row r="13" spans="1:9" ht="16" thickBot="1" x14ac:dyDescent="0.25">
      <c r="A13" s="14">
        <v>82</v>
      </c>
      <c r="B13" s="15" t="s">
        <v>23</v>
      </c>
      <c r="C13" s="15">
        <v>43425</v>
      </c>
      <c r="D13" s="15">
        <v>43495</v>
      </c>
      <c r="E13" s="15">
        <v>70</v>
      </c>
      <c r="F13" s="15">
        <v>8</v>
      </c>
      <c r="G13" s="15">
        <v>4</v>
      </c>
      <c r="H13" s="15">
        <v>4797</v>
      </c>
      <c r="I13" s="16">
        <v>5</v>
      </c>
    </row>
    <row r="16" spans="1:9" x14ac:dyDescent="0.2">
      <c r="B16" s="7" t="s">
        <v>32</v>
      </c>
    </row>
    <row r="18" spans="1:8" x14ac:dyDescent="0.2">
      <c r="A18" s="12">
        <v>79</v>
      </c>
      <c r="B18" s="12"/>
      <c r="C18" s="12"/>
      <c r="D18" s="12"/>
      <c r="E18" s="12"/>
      <c r="F18" s="12"/>
      <c r="G18" s="12"/>
      <c r="H18" s="12"/>
    </row>
    <row r="20" spans="1:8" x14ac:dyDescent="0.2">
      <c r="B20" s="7" t="s">
        <v>33</v>
      </c>
    </row>
    <row r="21" spans="1:8" x14ac:dyDescent="0.2">
      <c r="A21" s="12">
        <v>32</v>
      </c>
      <c r="B21" s="12"/>
      <c r="C21" s="12"/>
      <c r="D21" s="12"/>
      <c r="E21" s="12"/>
      <c r="F21" s="12"/>
      <c r="G21" s="12"/>
      <c r="H21" s="12"/>
    </row>
  </sheetData>
  <mergeCells count="2">
    <mergeCell ref="A1:H1"/>
    <mergeCell ref="A2:H2"/>
  </mergeCells>
  <pageMargins left="0.25" right="0.25" top="0.75" bottom="0.75" header="0.3" footer="0.3"/>
  <pageSetup paperSize="9" firstPageNumber="0" fitToHeight="0" orientation="landscape" r:id="rId1"/>
  <headerFooter>
    <oddFooter>&amp;C_x000D_&amp;1#&amp;"Calibri"&amp;10&amp;K000000 Confidential - Not for Public Consumption or Distribution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Full Score Sheet</vt:lpstr>
      <vt:lpstr>Final 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*</dc:creator>
  <cp:keywords/>
  <dc:description/>
  <cp:lastModifiedBy>Debopam Banerjee (Areteans)</cp:lastModifiedBy>
  <cp:revision>3</cp:revision>
  <cp:lastPrinted>2024-07-28T09:51:05Z</cp:lastPrinted>
  <dcterms:created xsi:type="dcterms:W3CDTF">2012-11-16T17:09:41Z</dcterms:created>
  <dcterms:modified xsi:type="dcterms:W3CDTF">2024-07-28T15:38:19Z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MSIP_Label_8e19d756-792e-42a1-bcad-4cb9051ddd2d_Enabled">
    <vt:lpwstr>true</vt:lpwstr>
  </property>
  <property fmtid="{D5CDD505-2E9C-101B-9397-08002B2CF9AE}" pid="9" name="MSIP_Label_8e19d756-792e-42a1-bcad-4cb9051ddd2d_SetDate">
    <vt:lpwstr>2024-07-28T15:38:19Z</vt:lpwstr>
  </property>
  <property fmtid="{D5CDD505-2E9C-101B-9397-08002B2CF9AE}" pid="10" name="MSIP_Label_8e19d756-792e-42a1-bcad-4cb9051ddd2d_Method">
    <vt:lpwstr>Standard</vt:lpwstr>
  </property>
  <property fmtid="{D5CDD505-2E9C-101B-9397-08002B2CF9AE}" pid="11" name="MSIP_Label_8e19d756-792e-42a1-bcad-4cb9051ddd2d_Name">
    <vt:lpwstr>Confidential</vt:lpwstr>
  </property>
  <property fmtid="{D5CDD505-2E9C-101B-9397-08002B2CF9AE}" pid="12" name="MSIP_Label_8e19d756-792e-42a1-bcad-4cb9051ddd2d_SiteId">
    <vt:lpwstr>41eb501a-f671-4ce0-a5bf-b64168c3705f</vt:lpwstr>
  </property>
  <property fmtid="{D5CDD505-2E9C-101B-9397-08002B2CF9AE}" pid="13" name="MSIP_Label_8e19d756-792e-42a1-bcad-4cb9051ddd2d_ActionId">
    <vt:lpwstr>7fb24127-c9af-4f2b-a4f8-17479e998445</vt:lpwstr>
  </property>
  <property fmtid="{D5CDD505-2E9C-101B-9397-08002B2CF9AE}" pid="14" name="MSIP_Label_8e19d756-792e-42a1-bcad-4cb9051ddd2d_ContentBits">
    <vt:lpwstr>2</vt:lpwstr>
  </property>
</Properties>
</file>